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429" documentId="13_ncr:1_{F6CB121F-512D-4AA6-A0C1-0FB36C537598}" xr6:coauthVersionLast="47" xr6:coauthVersionMax="47" xr10:uidLastSave="{789A23CA-6D96-498A-8E73-63828CD6016E}"/>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<sst xmlns="http://schemas.openxmlformats.org/spreadsheetml/2006/main" count="179017" uniqueCount="39100">
  <si>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</si>
  <si>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</si>
  <si>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</si>
  <si>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</si>
  <si>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</si>
  <si>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</si>
  <si>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</si>
  <si>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</si>
  <si>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</si>
  <si>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</si>
  <si>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</si>
  <si>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</si>
  <si>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</si>
  <si>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</si>
  <si>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</si>
  <si>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</si>
  <si>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</si>
  <si>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</si>
  <si>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</si>
  <si>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</si>
  <si>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</si>
  <si>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</si>
  <si>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</si>
  <si>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</si>
  <si>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</si>
  <si>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</si>
  <si>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</si>
  <si>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</si>
  <si>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</si>
  <si>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</si>
  <si>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</si>
  <si>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</si>
  <si>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</si>
  <si>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</si>
  <si>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</si>
  <si>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</si>
  <si>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</si>
  <si>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</si>
  <si>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</si>
  <si>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</si>
  <si>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</si>
  <si>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</si>
  <si>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</si>
  <si>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</si>
  <si>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</si>
  <si>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</si>
  <si>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</si>
  <si>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</si>
  <si>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</si>
  <si>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</si>
  <si>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</si>
  <si>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</si>
  <si>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</si>
  <si>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</si>
  <si>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</si>
  <si>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</si>
  <si>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</si>
  <si>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</si>
  <si>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</si>
  <si>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</si>
  <si>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</si>
  <si>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</si>
  <si>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</si>
  <si>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</si>
  <si>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</si>
  <si>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</si>
  <si>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</si>
  <si>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</si>
  <si>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</si>
  <si>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</si>
  <si>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</si>
  <si>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</si>
  <si>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</si>
  <si>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</si>
  <si>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</si>
  <si>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</si>
  <si>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</si>
  <si>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</si>
  <si>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</si>
  <si>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</si>
  <si>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</si>
  <si>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</si>
  <si>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</si>
  <si>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</si>
  <si>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</si>
  <si>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</si>
  <si>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</si>
  <si>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</si>
  <si>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</si>
  <si>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</si>
  <si>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</si>
  <si>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</si>
  <si>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</si>
  <si>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</si>
  <si>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</si>
  <si>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</si>
  <si>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</si>
  <si>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</si>
  <si>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</si>
  <si>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</si>
  <si>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</si>
  <si>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</si>
  <si>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</si>
  <si>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</si>
  <si>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</si>
  <si>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</si>
  <si>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</si>
  <si>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</si>
  <si>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</si>
  <si>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</si>
  <si>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</si>
  <si>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</si>
  <si>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</si>
  <si>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</si>
  <si>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</si>
  <si>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</si>
  <si>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</si>
  <si>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</si>
  <si>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</si>
  <si>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</si>
  <si>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</si>
  <si>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</si>
  <si>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</si>
  <si>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</si>
  <si>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</si>
  <si>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</si>
  <si>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</si>
  <si>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</si>
  <si>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</si>
  <si>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</si>
  <si>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</si>
  <si>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</si>
  <si>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</si>
  <si>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</si>
  <si>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</si>
  <si>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</si>
  <si>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</si>
  <si>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</si>
  <si>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</si>
  <si>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</si>
  <si>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</si>
  <si>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</si>
  <si>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</si>
  <si>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</si>
  <si>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</si>
  <si>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</si>
  <si>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</si>
  <si>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</si>
  <si>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</si>
  <si>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</si>
  <si>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</si>
  <si>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</si>
  <si>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</si>
  <si>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</si>
  <si>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</si>
  <si>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</si>
  <si>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</si>
  <si>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</si>
  <si>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</si>
  <si>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</si>
  <si>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</si>
  <si>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</si>
  <si>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</si>
  <si>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</si>
  <si>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</si>
  <si>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</si>
  <si>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</si>
  <si>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</si>
  <si>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</si>
  <si>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</si>
  <si>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</si>
  <si>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</si>
  <si>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</si>
  <si>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</si>
  <si>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</si>
  <si>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</si>
  <si>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</si>
  <si>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</si>
  <si>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</si>
  <si>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</si>
  <si>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</si>
  <si>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</si>
  <si>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</si>
  <si>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</si>
  <si>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</si>
  <si>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</si>
  <si>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</si>
  <si>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</si>
  <si>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</si>
  <si>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</si>
  <si>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</si>
  <si>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</si>
  <si>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</si>
  <si>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</si>
  <si>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</si>
  <si>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</si>
  <si>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</si>
  <si>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</si>
  <si>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</si>
  <si>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</si>
  <si>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</si>
  <si>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</si>
  <si>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</si>
  <si>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</si>
  <si>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</si>
  <si>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</si>
  <si>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</si>
  <si>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</si>
  <si>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</si>
  <si>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</si>
  <si>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</si>
  <si>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</si>
  <si>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</si>
  <si>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</si>
  <si>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</si>
  <si>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</si>
  <si>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</si>
  <si>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</si>
  <si>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</si>
  <si>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</si>
  <si>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</si>
  <si>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</si>
  <si>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</si>
  <si>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</si>
  <si>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</si>
  <si>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</si>
  <si>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</si>
  <si>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</si>
  <si>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</si>
  <si>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</si>
  <si>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</si>
  <si>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</si>
  <si>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</si>
  <si>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</si>
  <si>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</si>
  <si>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</si>
  <si>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</si>
  <si>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</si>
  <si>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</si>
  <si>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</si>
  <si>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</si>
  <si>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</si>
  <si>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</si>
  <si>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</si>
  <si>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</si>
  <si>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</si>
  <si>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</si>
  <si>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</si>
  <si>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</si>
  <si>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</si>
  <si>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</si>
  <si>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</si>
  <si>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</si>
  <si>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</si>
  <si>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</si>
  <si>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</si>
  <si>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</si>
  <si>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</si>
  <si>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</si>
  <si>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</si>
  <si>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</si>
  <si>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</si>
  <si>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</si>
  <si>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</si>
  <si>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</si>
  <si>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</si>
  <si>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</si>
  <si>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</si>
  <si>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</si>
  <si>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</si>
  <si>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</si>
  <si>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</si>
  <si>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</si>
  <si>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</si>
  <si>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</si>
  <si>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</si>
  <si>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</si>
  <si>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</si>
  <si>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</si>
  <si>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</si>
  <si>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</si>
  <si>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</si>
  <si>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</si>
  <si>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</si>
  <si>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</si>
  <si>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</si>
  <si>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</si>
  <si>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</si>
  <si>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</si>
  <si>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</si>
  <si>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</si>
  <si>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</si>
  <si>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</si>
  <si>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</si>
  <si>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</si>
  <si>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</si>
  <si>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</si>
  <si>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</si>
  <si>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</si>
  <si>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</si>
  <si>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</si>
  <si>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</si>
  <si>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</si>
  <si>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</si>
  <si>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</si>
  <si>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</si>
  <si>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</si>
  <si>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</si>
  <si>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</si>
  <si>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</si>
  <si>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</si>
  <si>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</si>
  <si>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</si>
  <si>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</si>
  <si>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</si>
  <si>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</si>
  <si>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</si>
  <si>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</si>
  <si>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</si>
  <si>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</si>
  <si>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</si>
  <si>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</si>
  <si>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</si>
  <si>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</si>
  <si>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</si>
  <si>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</si>
  <si>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</si>
  <si>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</si>
  <si>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</si>
  <si>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</si>
  <si>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</si>
  <si>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</si>
  <si>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</si>
  <si>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</si>
  <si>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</si>
  <si>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</si>
  <si>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</si>
  <si>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</si>
  <si>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</si>
  <si>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</si>
  <si>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</si>
  <si>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</si>
  <si>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</si>
  <si>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</si>
  <si>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</si>
  <si>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</si>
  <si>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</si>
  <si>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</si>
  <si>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</si>
  <si>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</si>
  <si>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</si>
  <si>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</si>
  <si>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</si>
  <si>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</si>
  <si>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</si>
  <si>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</si>
  <si>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</si>
  <si>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</si>
  <si>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</si>
  <si>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</si>
  <si>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</si>
  <si>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</si>
  <si>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</si>
  <si>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</si>
  <si>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</si>
  <si>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</si>
  <si>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</si>
  <si>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</si>
  <si>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</si>
  <si>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</si>
  <si>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</si>
  <si>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</si>
  <si>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</si>
  <si>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</si>
  <si>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</si>
  <si>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</si>
  <si>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</si>
  <si>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</si>
  <si>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</si>
  <si>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</si>
  <si>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</si>
  <si>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</si>
  <si>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</si>
  <si>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</si>
  <si>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</si>
  <si>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</si>
  <si>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</si>
  <si>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</si>
  <si>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</si>
  <si>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</si>
  <si>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</si>
  <si>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</si>
  <si>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</si>
  <si>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</si>
  <si>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</si>
  <si>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</si>
  <si>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</si>
  <si>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</si>
  <si>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</si>
  <si>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</si>
  <si>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</si>
  <si>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</si>
  <si>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</si>
  <si>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</si>
  <si>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</si>
  <si>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</si>
  <si>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</si>
  <si>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</si>
  <si>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</si>
  <si>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</si>
  <si>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</si>
  <si>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</si>
  <si>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</si>
  <si>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</si>
  <si>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</si>
  <si>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</si>
  <si>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</si>
  <si>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</si>
  <si>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</si>
  <si>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</si>
  <si>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</si>
  <si>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</si>
  <si>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</si>
  <si>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</si>
  <si>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</si>
  <si>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</si>
  <si>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</si>
  <si>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</si>
  <si>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</si>
  <si>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</si>
  <si>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</si>
  <si>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</si>
  <si>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</si>
  <si>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</si>
  <si>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</si>
  <si>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</si>
  <si>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</si>
  <si>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</si>
  <si>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</si>
  <si>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</si>
  <si>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</si>
  <si>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</si>
  <si>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</si>
  <si>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</si>
  <si>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</si>
  <si>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</si>
  <si>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</si>
  <si>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</si>
  <si>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</si>
  <si>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</si>
  <si>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</si>
  <si>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</si>
  <si>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</si>
  <si>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</si>
  <si>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</si>
  <si>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</si>
  <si>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</si>
  <si>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</si>
  <si>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</si>
  <si>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</si>
  <si>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</si>
  <si>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</si>
  <si>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</si>
  <si>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</si>
  <si>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</si>
  <si>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</si>
  <si>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</si>
  <si>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</si>
  <si>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</si>
  <si>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</si>
  <si>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</si>
  <si>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</si>
  <si>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</si>
  <si>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</si>
  <si>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</si>
  <si>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</si>
  <si>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</si>
  <si>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</si>
  <si>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</si>
  <si>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</si>
  <si>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</si>
  <si>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</si>
  <si>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</si>
  <si>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</si>
  <si>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</si>
  <si>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</si>
  <si>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</si>
  <si>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</si>
  <si>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</si>
  <si>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</si>
  <si>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</si>
  <si>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</si>
  <si>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</si>
  <si>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</si>
  <si>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</si>
  <si>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</si>
  <si>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</si>
  <si>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</si>
  <si>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</si>
  <si>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</si>
  <si>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</si>
  <si>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</si>
  <si>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</si>
  <si>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</si>
  <si>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</si>
  <si>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</si>
  <si>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</si>
  <si>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</si>
  <si>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</si>
  <si>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</si>
  <si>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</si>
  <si>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</si>
  <si>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</si>
  <si>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</si>
  <si>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</si>
  <si>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</si>
  <si>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</si>
  <si>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</si>
  <si>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</si>
  <si>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</si>
  <si>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</si>
  <si>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</si>
  <si>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</si>
  <si>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</si>
  <si>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</si>
  <si>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</si>
  <si>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</si>
  <si>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</si>
  <si>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</si>
  <si>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</si>
  <si>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</si>
  <si>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</si>
  <si>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</si>
  <si>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</si>
  <si>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</si>
  <si>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</si>
  <si>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</si>
  <si>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</si>
  <si>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</si>
  <si>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</si>
  <si>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</si>
  <si>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</si>
  <si>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</si>
  <si>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</si>
  <si>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</si>
  <si>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</si>
  <si>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</si>
  <si>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</si>
  <si>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</si>
  <si>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</si>
  <si>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</si>
  <si>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</si>
  <si>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</si>
  <si>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</si>
  <si>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</si>
  <si>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</si>
  <si>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</si>
  <si>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</si>
  <si>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</si>
  <si>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</si>
  <si>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</si>
  <si>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</si>
  <si>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</si>
  <si>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</si>
  <si>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</si>
  <si>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</si>
  <si>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</si>
  <si>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</si>
  <si>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</si>
  <si>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</si>
  <si>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</si>
  <si>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</si>
  <si>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</si>
  <si>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</si>
  <si>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</si>
  <si>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</si>
  <si>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</si>
  <si>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</si>
  <si>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</si>
  <si>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</si>
  <si>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</si>
  <si>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</si>
  <si>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</si>
  <si>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</si>
  <si>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</si>
  <si>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</si>
  <si>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</si>
  <si>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</si>
  <si>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</si>
  <si>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</si>
  <si>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</si>
  <si>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</si>
  <si>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</si>
  <si>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</si>
  <si>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</si>
  <si>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</si>
  <si>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</si>
  <si>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</si>
  <si>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</si>
  <si>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</si>
  <si>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</si>
  <si>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</si>
  <si>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</si>
  <si>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</si>
  <si>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</si>
  <si>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</si>
  <si>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</si>
  <si>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</si>
  <si>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</si>
  <si>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</si>
  <si>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</si>
  <si>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</si>
  <si>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</si>
  <si>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</si>
  <si>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</si>
  <si>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</si>
  <si>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</si>
  <si>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</si>
  <si>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</si>
  <si>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</si>
  <si>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</si>
  <si>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</si>
  <si>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</si>
  <si>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</si>
  <si>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</si>
  <si>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</si>
  <si>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</si>
  <si>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</si>
  <si>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</si>
  <si>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</si>
  <si>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</si>
  <si>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</si>
  <si>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</si>
  <si>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</si>
  <si>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</si>
  <si>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</si>
  <si>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</si>
  <si>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</si>
  <si>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</si>
  <si>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</si>
  <si>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</si>
  <si>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</si>
  <si>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</si>
  <si>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</si>
  <si>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</si>
  <si>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</si>
  <si>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</si>
  <si>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</si>
  <si>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</si>
  <si>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</si>
  <si>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</si>
  <si>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</si>
  <si>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</si>
  <si>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</si>
  <si>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</si>
  <si>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</si>
  <si>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</si>
  <si>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</si>
  <si>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</si>
  <si>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</si>
  <si>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</si>
  <si>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</si>
  <si>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</si>
  <si>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</si>
  <si>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</si>
  <si>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</si>
  <si>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</si>
  <si>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</si>
  <si>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</si>
  <si>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</si>
  <si>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</si>
  <si>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</si>
  <si>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</si>
  <si>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</si>
  <si>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</si>
  <si>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</si>
  <si>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</si>
  <si>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</si>
  <si>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</si>
  <si>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</si>
  <si>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</si>
  <si>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</si>
  <si>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</si>
  <si>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</si>
  <si>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</si>
  <si>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</si>
  <si>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</si>
  <si>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</si>
  <si>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</si>
  <si>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</si>
  <si>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</si>
  <si>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</si>
  <si>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</si>
  <si>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</si>
  <si>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</si>
  <si>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</si>
  <si>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</si>
  <si>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</si>
  <si>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</si>
  <si>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</si>
  <si>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</si>
  <si>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</si>
  <si>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</si>
  <si>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</si>
  <si>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</si>
  <si>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</si>
  <si>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</si>
  <si>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</si>
  <si>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</si>
  <si>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</si>
  <si>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</si>
  <si>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</si>
  <si>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</si>
  <si>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</si>
  <si>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</si>
  <si>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</si>
  <si>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</si>
  <si>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</si>
  <si>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</si>
  <si>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</si>
  <si>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</si>
  <si>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</si>
  <si>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</si>
  <si>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</si>
  <si>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</si>
  <si>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</si>
  <si>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</si>
  <si>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</si>
  <si>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</si>
  <si>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</si>
  <si>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</si>
  <si>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</si>
  <si>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</si>
  <si>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</si>
  <si>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</si>
  <si>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</si>
  <si>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</si>
  <si>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</si>
  <si>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</si>
  <si>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</si>
  <si>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</si>
  <si>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</si>
  <si>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</si>
  <si>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</si>
  <si>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</si>
  <si>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</si>
  <si>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</si>
  <si>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</si>
  <si>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</si>
  <si>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</si>
  <si>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</si>
  <si>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</si>
  <si>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</si>
  <si>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</si>
  <si>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</si>
  <si>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</si>
  <si>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</si>
  <si>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</si>
  <si>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</si>
  <si>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</si>
  <si>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</si>
  <si>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</si>
  <si>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</si>
  <si>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</si>
  <si>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</si>
  <si>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</si>
  <si>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</si>
  <si>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</si>
  <si>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</si>
  <si>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</si>
  <si>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</si>
  <si>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</si>
  <si>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</si>
  <si>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</si>
  <si>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</si>
  <si>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</si>
  <si>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</si>
  <si>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</si>
  <si>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</si>
  <si>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</si>
  <si>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</si>
  <si>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</si>
  <si>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</si>
  <si>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</si>
  <si>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</si>
  <si>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</si>
  <si>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</si>
  <si>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</si>
  <si>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</si>
  <si>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</si>
  <si>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</si>
  <si>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</si>
  <si>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</si>
  <si>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</si>
  <si>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</si>
  <si>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</si>
  <si>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</si>
  <si>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</si>
  <si>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</si>
  <si>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</si>
  <si>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</si>
  <si>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</si>
  <si>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</si>
  <si>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</si>
  <si>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</si>
  <si>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</si>
  <si>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</si>
  <si>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</si>
  <si>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</si>
  <si>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</si>
  <si>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</si>
  <si>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</si>
  <si>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</si>
  <si>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</si>
  <si>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</si>
  <si>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</si>
  <si>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</si>
  <si>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</si>
  <si>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</si>
  <si>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</si>
  <si>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</si>
  <si>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</si>
  <si>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</si>
  <si>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</si>
  <si>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</si>
  <si>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</si>
  <si>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</si>
  <si>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</si>
  <si>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</si>
  <si>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</si>
  <si>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</si>
  <si>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</si>
  <si>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</si>
  <si>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</si>
  <si>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</si>
  <si>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</si>
  <si>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</si>
  <si>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</si>
  <si>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</si>
  <si>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</si>
  <si>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</si>
  <si>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</si>
  <si>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</si>
  <si>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</si>
  <si>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</si>
  <si>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</si>
  <si>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</si>
  <si>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</si>
  <si>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</si>
  <si>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</si>
  <si>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</si>
  <si>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</si>
  <si>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</si>
  <si>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</si>
  <si>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</si>
  <si>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</si>
  <si>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</si>
  <si>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</si>
  <si>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</si>
  <si>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</si>
  <si>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</si>
  <si>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</si>
  <si>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</si>
  <si>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</si>
  <si>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</si>
  <si>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</si>
  <si>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</si>
  <si>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</si>
  <si>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</si>
  <si>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</si>
  <si>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</si>
  <si>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</si>
  <si>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</si>
  <si>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</si>
  <si>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</si>
  <si>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</si>
  <si>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</si>
  <si>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</si>
  <si>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</si>
  <si>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</si>
  <si>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</si>
  <si>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</si>
  <si>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</si>
  <si>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</si>
  <si>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</si>
  <si>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</si>
  <si>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</si>
  <si>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</si>
  <si>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</si>
  <si>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</si>
  <si>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</si>
  <si>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</si>
  <si>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</si>
  <si>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</si>
  <si>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</si>
  <si>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</si>
  <si>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</si>
  <si>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</si>
  <si>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</si>
  <si>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</si>
  <si>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</si>
  <si>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</si>
  <si>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</si>
  <si>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</si>
  <si>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</si>
  <si>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</si>
  <si>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</si>
  <si>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</si>
  <si>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</si>
  <si>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</si>
  <si>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</si>
  <si>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</si>
  <si>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</si>
  <si>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</si>
  <si>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</si>
  <si>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</si>
  <si>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</si>
  <si>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</si>
  <si>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</si>
  <si>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</si>
  <si>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</si>
  <si>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</si>
  <si>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</si>
  <si>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</si>
  <si>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</si>
  <si>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</si>
  <si>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</si>
  <si>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</si>
  <si>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</si>
  <si>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</si>
  <si>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</si>
  <si>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</si>
  <si>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</si>
  <si>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</si>
  <si>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</si>
  <si>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</si>
  <si>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</si>
  <si>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</si>
  <si>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</si>
  <si>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</si>
  <si>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</si>
  <si>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</si>
  <si>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</si>
  <si>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</si>
  <si>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</si>
  <si>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</si>
  <si>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</si>
  <si>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</si>
  <si>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</si>
  <si>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</si>
  <si>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</si>
  <si>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</si>
  <si>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</si>
  <si>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</si>
  <si>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</si>
  <si>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</si>
  <si>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</si>
  <si>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</si>
  <si>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</si>
  <si>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</si>
  <si>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</si>
  <si>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</si>
  <si>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</si>
  <si>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</si>
  <si>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</si>
  <si>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</si>
  <si>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</si>
  <si>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</si>
  <si>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</si>
  <si>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</si>
  <si>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</si>
  <si>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</si>
  <si>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</si>
  <si>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</si>
  <si>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</si>
  <si>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</si>
  <si>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</si>
  <si>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</si>
  <si>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</si>
  <si>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</si>
  <si>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</si>
  <si>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</si>
  <si>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</si>
  <si>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</si>
  <si>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</si>
  <si>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</si>
  <si>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</si>
  <si>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</si>
  <si>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</si>
  <si>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</si>
  <si>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</si>
  <si>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</si>
  <si>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</si>
  <si>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</si>
  <si>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</si>
  <si>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</si>
  <si>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</si>
  <si>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</si>
  <si>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</si>
  <si>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</si>
  <si>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</si>
  <si>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</si>
  <si>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</si>
  <si>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</si>
  <si>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</si>
  <si>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</si>
  <si>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</si>
  <si>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</si>
  <si>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</si>
  <si>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</si>
  <si>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</si>
  <si>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</si>
  <si>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</si>
  <si>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</si>
  <si>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</si>
  <si>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</si>
  <si>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</si>
  <si>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</si>
  <si>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</si>
  <si>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</si>
  <si>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</si>
  <si>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</si>
  <si>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</si>
  <si>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</si>
  <si>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</si>
  <si>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</si>
  <si>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</si>
  <si>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</si>
  <si>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</si>
  <si>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</si>
  <si>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</si>
  <si>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</si>
  <si>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</si>
  <si>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</si>
  <si>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</si>
  <si>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</si>
  <si>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</si>
  <si>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</si>
  <si>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</si>
  <si>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</si>
  <si>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</si>
  <si>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</si>
  <si>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</si>
  <si>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</si>
  <si>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</si>
  <si>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</si>
  <si>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</si>
  <si>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</si>
  <si>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</si>
  <si>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</si>
  <si>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</si>
  <si>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</si>
  <si>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</si>
  <si>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</si>
  <si>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</si>
  <si>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</si>
  <si>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</si>
  <si>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</si>
  <si>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</si>
  <si>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</si>
  <si>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</si>
  <si>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</si>
  <si>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</si>
  <si>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</si>
  <si>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</si>
  <si>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</si>
  <si>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</si>
  <si>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</si>
  <si>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</si>
  <si>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</si>
  <si>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</si>
  <si>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</si>
  <si>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</si>
  <si>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</si>
  <si>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</si>
  <si>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</si>
  <si>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</si>
  <si>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</si>
  <si>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</si>
  <si>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</si>
  <si>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</si>
  <si>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</si>
  <si>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</si>
  <si>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</si>
  <si>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</si>
  <si>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</si>
  <si>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</si>
  <si>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</si>
  <si>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</si>
  <si>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</si>
  <si>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</si>
  <si>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</si>
  <si>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</si>
  <si>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</si>
  <si>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</si>
  <si>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</si>
  <si>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</si>
  <si>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</si>
  <si>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</si>
  <si>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</si>
  <si>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</si>
  <si>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</si>
  <si>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</si>
  <si>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</si>
  <si>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</si>
  <si>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</si>
  <si>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</si>
  <si>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</si>
  <si>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</si>
  <si>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</si>
  <si>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</si>
  <si>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</si>
  <si>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</si>
  <si>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</si>
  <si>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</si>
  <si>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</si>
  <si>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</si>
  <si>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</si>
  <si>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</si>
  <si>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</si>
  <si>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</si>
  <si>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</si>
  <si>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</si>
  <si>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</si>
  <si>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</si>
  <si>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</si>
  <si>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</si>
  <si>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</si>
  <si>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</si>
  <si>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</si>
  <si>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</si>
  <si>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</si>
  <si>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</si>
  <si>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</si>
  <si>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</si>
  <si>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</si>
  <si>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</si>
  <si>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</si>
  <si>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</si>
  <si>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</si>
  <si>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</si>
  <si>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</si>
  <si>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</si>
  <si>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</si>
  <si>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</si>
  <si>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</si>
  <si>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</si>
  <si>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</si>
  <si>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</si>
  <si>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</si>
  <si>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</si>
  <si>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</si>
  <si>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</si>
  <si>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</si>
  <si>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</si>
  <si>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</si>
  <si>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</si>
  <si>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</si>
  <si>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</si>
  <si>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</si>
  <si>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</si>
  <si>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</si>
  <si>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</si>
  <si>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</si>
  <si>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</si>
  <si>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</si>
  <si>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</si>
  <si>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</si>
  <si>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</si>
  <si>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</si>
  <si>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</si>
  <si>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</si>
  <si>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</si>
  <si>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</si>
  <si>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</si>
  <si>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</si>
  <si>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</si>
  <si>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</si>
  <si>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</si>
  <si>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</si>
  <si>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</si>
  <si>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</si>
  <si>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</si>
  <si>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</si>
  <si>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</si>
  <si>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</si>
  <si>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</si>
  <si>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</si>
  <si>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</si>
  <si>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</si>
  <si>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</si>
  <si>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</si>
  <si>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</si>
  <si>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</si>
  <si>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</si>
  <si>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</si>
  <si>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</si>
  <si>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</si>
  <si>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</si>
  <si>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</si>
  <si>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</si>
  <si>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</si>
  <si>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</si>
  <si>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</si>
  <si>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</si>
  <si>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</si>
  <si>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</si>
  <si>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</si>
  <si>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</si>
  <si>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</si>
  <si>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</si>
  <si>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</si>
  <si>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</si>
  <si>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</si>
  <si>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</si>
  <si>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</si>
  <si>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</si>
  <si>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</si>
  <si>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</si>
  <si>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</si>
  <si>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</si>
  <si>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</si>
  <si>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</si>
  <si>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</si>
  <si>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</si>
  <si>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</si>
  <si>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</si>
  <si>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</si>
  <si>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</si>
  <si>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</si>
  <si>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</si>
  <si>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</si>
  <si>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</si>
  <si>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</si>
  <si>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</si>
  <si>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</si>
  <si>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</si>
  <si>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</si>
  <si>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</si>
  <si>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</si>
  <si>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</si>
  <si>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</si>
  <si>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</si>
  <si>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</si>
  <si>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</si>
  <si>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</si>
  <si>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</si>
  <si>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</si>
  <si>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</si>
  <si>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</si>
  <si>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</si>
  <si>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</si>
  <si>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</si>
  <si>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</si>
  <si>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</si>
  <si>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</si>
  <si>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</si>
  <si>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</si>
  <si>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</si>
  <si>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</si>
  <si>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</si>
  <si>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</si>
  <si>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</si>
  <si>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</si>
  <si>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</si>
  <si>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</si>
  <si>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</si>
  <si>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</si>
  <si>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</si>
  <si>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</si>
  <si>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</si>
  <si>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</si>
  <si>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</si>
  <si>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</si>
  <si>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</si>
  <si>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</si>
  <si>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</si>
  <si>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</si>
  <si>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</si>
  <si>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</si>
  <si>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</si>
  <si>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</si>
  <si>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</si>
  <si>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</si>
  <si>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</si>
  <si>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</si>
  <si>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</si>
  <si>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</si>
  <si>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</si>
  <si>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</si>
  <si>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</si>
  <si>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</si>
  <si>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</si>
  <si>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</si>
  <si>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</si>
  <si>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</si>
  <si>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</si>
  <si>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</si>
  <si>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</si>
  <si>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</si>
  <si>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</si>
  <si>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</si>
  <si>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</si>
  <si>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</si>
  <si>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</si>
  <si>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</si>
  <si>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</si>
  <si>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</si>
  <si>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</si>
  <si>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</si>
  <si>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</si>
  <si>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</si>
  <si>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</si>
  <si>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</si>
  <si>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</si>
  <si>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</si>
  <si>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</si>
  <si>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</si>
  <si>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</si>
  <si>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</si>
  <si>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</si>
  <si>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</si>
  <si>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</si>
  <si>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</si>
  <si>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</si>
  <si>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</si>
  <si>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</si>
  <si>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</si>
  <si>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</si>
  <si>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</si>
  <si>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</si>
  <si>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</si>
  <si>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</si>
  <si>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</si>
  <si>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</si>
  <si>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</si>
  <si>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</si>
  <si>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</si>
  <si>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</si>
  <si>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</si>
  <si>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</si>
  <si>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</si>
  <si>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</si>
  <si>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</si>
  <si>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</si>
  <si>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</si>
  <si>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</si>
  <si>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</si>
  <si>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</si>
  <si>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</si>
  <si>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</si>
  <si>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</si>
  <si>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</si>
  <si>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</si>
  <si>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</si>
  <si>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</si>
  <si>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</si>
  <si>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</si>
  <si>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</si>
  <si>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</si>
  <si>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</si>
  <si>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</si>
  <si>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</si>
  <si>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</si>
  <si>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</si>
  <si>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</si>
  <si>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</si>
  <si>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</si>
  <si>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</si>
  <si>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</si>
  <si>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</si>
  <si>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</si>
  <si>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</si>
  <si>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</si>
  <si>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</si>
  <si>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</si>
  <si>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</si>
  <si>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</si>
  <si>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</si>
  <si>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</si>
  <si>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</si>
  <si>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</si>
  <si>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</si>
  <si>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</si>
  <si>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</si>
  <si>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</si>
  <si>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</si>
  <si>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</si>
  <si>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</si>
  <si>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</si>
  <si>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</si>
  <si>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</si>
  <si>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</si>
  <si>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</si>
  <si>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</si>
  <si>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</si>
  <si>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</si>
  <si>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</si>
  <si>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</si>
  <si>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</si>
  <si>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</si>
  <si>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</si>
  <si>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</si>
  <si>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</si>
  <si>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</si>
  <si>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</si>
  <si>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</si>
  <si>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</si>
  <si>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</si>
  <si>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</si>
  <si>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</si>
  <si>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</si>
  <si>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</si>
  <si>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</si>
  <si>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</si>
  <si>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</si>
  <si>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</si>
  <si>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</si>
  <si>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</si>
  <si>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</si>
  <si>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</si>
  <si>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</si>
  <si>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</si>
  <si>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</si>
  <si>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</si>
  <si>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</si>
  <si>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</si>
  <si>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</si>
  <si>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</si>
  <si>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</si>
  <si>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</si>
  <si>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</si>
  <si>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</si>
  <si>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</si>
  <si>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</si>
  <si>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</si>
  <si>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</si>
  <si>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</si>
  <si>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</si>
  <si>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</si>
  <si>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</si>
  <si>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</si>
  <si>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</si>
  <si>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</si>
  <si>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</si>
  <si>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</si>
  <si>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</si>
  <si>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</si>
  <si>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</si>
  <si>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</si>
  <si>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</si>
  <si>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</si>
  <si>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</si>
  <si>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</si>
  <si>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</si>
  <si>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</si>
  <si>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</si>
  <si>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</si>
  <si>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</si>
  <si>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</si>
  <si>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</si>
  <si>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</si>
  <si>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</si>
  <si>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</si>
  <si>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</si>
  <si>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</si>
  <si>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</si>
  <si>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</si>
  <si>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</si>
  <si>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</si>
  <si>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</si>
  <si>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</si>
  <si>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</si>
  <si>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</si>
  <si>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</si>
  <si>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</si>
  <si>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</si>
  <si>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</si>
  <si>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</si>
  <si>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</si>
  <si>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</si>
  <si>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</si>
  <si>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</si>
  <si>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</si>
  <si>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</si>
  <si>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</si>
  <si>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</si>
  <si>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</si>
  <si>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</si>
  <si>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</si>
  <si>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</si>
  <si>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</si>
  <si>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</si>
  <si>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</si>
  <si>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</si>
  <si>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</si>
  <si>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</si>
  <si>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</si>
  <si>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</si>
  <si>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</si>
  <si>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</si>
  <si>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</si>
  <si>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</si>
  <si>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</si>
  <si>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</si>
  <si>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</si>
  <si>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</si>
  <si>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</si>
  <si>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</si>
  <si>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</si>
  <si>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</si>
  <si>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</si>
  <si>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</si>
  <si>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</si>
  <si>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</si>
  <si>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</si>
  <si>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</si>
  <si>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</si>
  <si>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</si>
  <si>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</si>
  <si>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</si>
  <si>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</si>
  <si>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</si>
  <si>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</si>
  <si>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</si>
  <si>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</si>
  <si>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</si>
  <si>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</si>
  <si>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</si>
  <si>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</si>
  <si>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</si>
  <si>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</si>
  <si>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</si>
  <si>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</si>
  <si>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</si>
  <si>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</si>
  <si>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</si>
  <si>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</si>
  <si>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</si>
  <si>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</si>
  <si>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</si>
  <si>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</si>
  <si>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</si>
  <si>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</si>
  <si>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</si>
  <si>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</si>
  <si>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</si>
  <si>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</si>
  <si>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</si>
  <si>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</si>
  <si>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</si>
  <si>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</si>
  <si>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</si>
  <si>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</si>
  <si>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</si>
  <si>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</si>
  <si>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</si>
  <si>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</si>
  <si>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</si>
  <si>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</si>
  <si>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</si>
  <si>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</si>
  <si>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</si>
  <si>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</si>
  <si>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</si>
  <si>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</si>
  <si>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</si>
  <si>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</si>
  <si>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</si>
  <si>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</si>
  <si>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</si>
  <si>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</si>
  <si>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</si>
  <si>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</si>
  <si>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</si>
  <si>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</si>
  <si>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</si>
  <si>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</si>
  <si>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</si>
  <si>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</si>
  <si>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</si>
  <si>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</si>
  <si>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</si>
  <si>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</si>
  <si>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</si>
  <si>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</si>
  <si>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</si>
  <si>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</si>
  <si>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</si>
  <si>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</si>
  <si>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</si>
  <si>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</si>
  <si>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</si>
  <si>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</si>
  <si>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</si>
  <si>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</si>
  <si>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</si>
  <si>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</si>
  <si>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</si>
  <si>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</si>
  <si>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</si>
  <si>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</si>
  <si>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</si>
  <si>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</si>
  <si>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</si>
  <si>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</si>
  <si>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</si>
  <si>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</si>
  <si>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</si>
  <si>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</si>
  <si>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</si>
  <si>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</si>
  <si>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</si>
  <si>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</si>
  <si>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</si>
  <si>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</si>
  <si>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</si>
  <si>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</si>
  <si>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</si>
  <si>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</si>
  <si>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</si>
  <si>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</si>
  <si>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</si>
  <si>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</si>
  <si>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</si>
  <si>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</si>
  <si>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</si>
  <si>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</si>
  <si>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</si>
  <si>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</si>
  <si>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</si>
  <si>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</si>
  <si>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</si>
  <si>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</si>
  <si>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</si>
  <si>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</si>
  <si>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</si>
  <si>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</si>
  <si>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</si>
  <si>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</si>
  <si>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</si>
  <si>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</si>
  <si>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</si>
  <si>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</si>
  <si>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</si>
  <si>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</si>
  <si>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</si>
  <si>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</si>
  <si>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</si>
  <si>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</si>
  <si>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</si>
  <si>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</si>
  <si>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</si>
  <si>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</si>
  <si>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</si>
  <si>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</si>
  <si>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</si>
  <si>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</si>
  <si>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</si>
  <si>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</si>
  <si>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</si>
  <si>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</si>
  <si>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</si>
  <si>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</si>
  <si>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</si>
  <si>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</si>
  <si>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</si>
  <si>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</si>
  <si>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</si>
  <si>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</si>
  <si>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</si>
  <si>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</si>
  <si>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</si>
  <si>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</si>
  <si>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</si>
  <si>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</si>
  <si>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</si>
  <si>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</si>
  <si>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</si>
  <si>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</si>
  <si>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</si>
  <si>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</si>
  <si>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</si>
  <si>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</si>
  <si>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</si>
  <si>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</si>
  <si>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</si>
  <si>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</si>
  <si>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</si>
  <si>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</si>
  <si>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</si>
  <si>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</si>
  <si>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</si>
  <si>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</si>
  <si>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</si>
  <si>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</si>
  <si>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</si>
  <si>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</si>
  <si>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</si>
  <si>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</si>
  <si>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</si>
  <si>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</si>
  <si>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</si>
  <si>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</si>
  <si>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</si>
  <si>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</si>
  <si>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</si>
  <si>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</si>
  <si>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</si>
  <si>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</si>
  <si>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</si>
  <si>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</si>
  <si>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</si>
  <si>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</si>
  <si>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</si>
  <si>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</si>
  <si>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</si>
  <si>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</si>
  <si>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</si>
  <si>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</si>
  <si>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</si>
  <si>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</si>
  <si>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</si>
  <si>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</si>
  <si>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</si>
  <si>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</si>
  <si>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</si>
  <si>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</si>
  <si>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</si>
  <si>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</si>
  <si>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</si>
  <si>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</si>
  <si>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</si>
  <si>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</si>
  <si>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</si>
  <si>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</si>
  <si>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</si>
  <si>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</si>
  <si>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</si>
  <si>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</si>
  <si>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</si>
  <si>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</si>
  <si>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</si>
  <si>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</si>
  <si>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</si>
  <si>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</si>
  <si>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</si>
  <si>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</si>
  <si>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</si>
  <si>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</si>
  <si>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</si>
  <si>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</si>
  <si>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</si>
  <si>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</si>
  <si>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</si>
  <si>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</si>
  <si>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</si>
  <si>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</si>
  <si>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</si>
  <si>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</si>
  <si>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</si>
  <si>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</si>
  <si>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</si>
  <si>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</si>
  <si>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</si>
  <si>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</si>
  <si>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</si>
  <si>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</si>
  <si>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</si>
  <si>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</si>
  <si>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</si>
  <si>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</si>
  <si>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</si>
  <si>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</si>
  <si>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</si>
  <si>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</si>
  <si>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</si>
  <si>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</si>
  <si>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</si>
  <si>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</si>
  <si>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</si>
  <si>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</si>
  <si>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</si>
  <si>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</si>
  <si>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</si>
  <si>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</si>
  <si>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</si>
  <si>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</si>
  <si>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</si>
  <si>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</si>
  <si>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</si>
  <si>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</si>
  <si>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</si>
  <si>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</si>
  <si>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</si>
  <si>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</si>
  <si>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</si>
  <si>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</si>
  <si>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</si>
  <si>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</si>
  <si>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</si>
  <si>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</si>
  <si>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</si>
  <si>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</si>
  <si>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</si>
  <si>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</si>
  <si>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</si>
  <si>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</si>
  <si>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</si>
  <si>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</si>
  <si>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</si>
  <si>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</si>
  <si>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</si>
  <si>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</si>
  <si>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</si>
  <si>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</si>
  <si>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</si>
  <si>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</si>
  <si>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</si>
  <si>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</si>
  <si>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</si>
  <si>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</si>
  <si>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</si>
  <si>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</si>
  <si>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</si>
  <si>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</si>
  <si>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</si>
  <si>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</si>
  <si>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</si>
  <si>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</si>
  <si>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</si>
  <si>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</si>
  <si>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</si>
  <si>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</si>
  <si>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</si>
  <si>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</si>
  <si>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</si>
  <si>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</si>
  <si>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</si>
  <si>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</si>
  <si>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</si>
  <si>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</si>
  <si>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</si>
  <si>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</si>
  <si>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</si>
  <si>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</si>
  <si>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</si>
  <si>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</si>
  <si>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</si>
  <si>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</si>
  <si>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</si>
  <si>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</si>
  <si>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</si>
  <si>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</si>
  <si>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</si>
  <si>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</si>
  <si>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</si>
  <si>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</si>
  <si>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</si>
  <si>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</si>
  <si>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</si>
  <si>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</si>
  <si>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</si>
  <si>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</si>
  <si>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</si>
  <si>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</si>
  <si>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</si>
  <si>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</si>
  <si>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</si>
  <si>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</si>
  <si>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</si>
  <si>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</si>
  <si>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</si>
  <si>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</si>
  <si>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</si>
  <si>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</si>
  <si>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</si>
  <si>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</si>
  <si>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</si>
  <si>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</si>
  <si>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</si>
  <si>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</si>
  <si>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</si>
  <si>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</si>
  <si>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</si>
  <si>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</si>
  <si>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</si>
  <si>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</si>
  <si>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</si>
  <si>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</si>
  <si>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</si>
  <si>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</si>
  <si>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</si>
  <si>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</si>
  <si>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</si>
  <si>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</si>
  <si>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</si>
  <si>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</si>
  <si>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</si>
  <si>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</si>
  <si>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</si>
  <si>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</si>
  <si>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</si>
  <si>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</si>
  <si>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</si>
  <si>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</si>
  <si>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</si>
  <si>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</si>
  <si>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</si>
  <si>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</si>
  <si>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</si>
  <si>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</si>
  <si>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</si>
  <si>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</si>
  <si>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</si>
  <si>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</si>
  <si>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</si>
  <si>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</si>
  <si>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</si>
  <si>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</si>
  <si>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</si>
  <si>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</si>
  <si>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</si>
  <si>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</si>
  <si>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</si>
  <si>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</si>
  <si>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</si>
  <si>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</si>
  <si>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</si>
  <si>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</si>
  <si>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</si>
  <si>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</si>
  <si>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</si>
  <si>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</si>
  <si>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</si>
  <si>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</si>
  <si>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</si>
  <si>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</si>
  <si>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</si>
  <si>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</si>
  <si>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</si>
  <si>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</si>
  <si>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</si>
  <si>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</si>
  <si>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</si>
  <si>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</si>
  <si>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</si>
  <si>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</si>
  <si>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</si>
  <si>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</si>
  <si>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</si>
  <si>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</si>
  <si>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</si>
  <si>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</si>
  <si>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</si>
  <si>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</si>
  <si>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</si>
  <si>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</si>
  <si>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</si>
  <si>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</si>
  <si>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</si>
  <si>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</si>
  <si>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</si>
  <si>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</si>
  <si>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</si>
  <si>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</si>
  <si>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</si>
  <si>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</si>
  <si>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</si>
  <si>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</si>
  <si>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</si>
  <si>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</si>
  <si>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</si>
  <si>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</si>
  <si>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</si>
  <si>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</si>
  <si>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</si>
  <si>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</si>
  <si>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</si>
  <si>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</si>
  <si>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</si>
  <si>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</si>
  <si>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</si>
  <si>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</si>
  <si>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</si>
  <si>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</si>
  <si>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</si>
  <si>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</si>
  <si>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</si>
  <si>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</si>
  <si>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</si>
  <si>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</si>
  <si>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</si>
  <si>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</si>
  <si>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</si>
  <si>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</si>
  <si>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</si>
  <si>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</si>
  <si>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</si>
  <si>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</si>
  <si>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</si>
  <si>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</si>
  <si>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</si>
  <si>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</si>
  <si>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</si>
  <si>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</si>
  <si>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</si>
  <si>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</si>
  <si>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</si>
  <si>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</si>
  <si>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</si>
  <si>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</si>
  <si>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</si>
  <si>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</si>
  <si>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</si>
  <si>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</si>
  <si>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</si>
  <si>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</si>
  <si>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</si>
  <si>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</si>
  <si>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</si>
  <si>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</si>
  <si>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</si>
  <si>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</si>
  <si>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</si>
  <si>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</si>
  <si>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</si>
  <si>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</si>
  <si>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</si>
  <si>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</si>
  <si>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</si>
  <si>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</si>
  <si>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</si>
  <si>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</si>
  <si>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</si>
  <si>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</si>
  <si>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</si>
  <si>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</si>
  <si>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</si>
  <si>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</si>
  <si>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</si>
  <si>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</si>
  <si>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</si>
  <si>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</si>
  <si>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</si>
  <si>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</si>
  <si>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</si>
  <si>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</si>
  <si>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</si>
  <si>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</si>
  <si>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</si>
  <si>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</si>
  <si>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</si>
  <si>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</si>
  <si>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</si>
  <si>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</si>
  <si>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</si>
  <si>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</si>
  <si>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</si>
  <si>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</si>
  <si>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</si>
  <si>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</si>
  <si>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</si>
  <si>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</si>
  <si>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</si>
  <si>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</si>
  <si>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</si>
  <si>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</si>
  <si>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</si>
  <si>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</si>
  <si>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</si>
  <si>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</si>
  <si>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</si>
  <si>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</si>
  <si>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</si>
  <si>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</si>
  <si>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</si>
  <si>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</si>
  <si>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</si>
  <si>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</si>
  <si>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</si>
  <si>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</si>
  <si>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</si>
  <si>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</si>
  <si>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</si>
  <si>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</si>
  <si>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</si>
  <si>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</si>
  <si>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</si>
  <si>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</si>
  <si>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</si>
  <si>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</si>
  <si>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</si>
  <si>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</si>
  <si>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</si>
  <si>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</si>
  <si>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</si>
  <si>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</si>
  <si>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</si>
  <si>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</si>
  <si>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</si>
  <si>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</si>
  <si>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</si>
  <si>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</si>
  <si>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</si>
  <si>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</si>
  <si>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</si>
  <si>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</si>
  <si>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</si>
  <si>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</si>
  <si>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</si>
  <si>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</si>
  <si>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</si>
  <si>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</si>
  <si>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</si>
  <si>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</si>
  <si>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</si>
  <si>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</si>
  <si>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</si>
  <si>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</si>
  <si>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</si>
  <si>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</si>
  <si>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</si>
  <si>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</si>
  <si>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</si>
  <si>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</si>
  <si>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</si>
  <si>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</si>
  <si>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</si>
  <si>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</si>
  <si>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</si>
  <si>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</si>
  <si>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</si>
  <si>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</si>
  <si>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</si>
  <si>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</si>
  <si>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</si>
  <si>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</si>
  <si>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</si>
  <si>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</si>
  <si>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</si>
  <si>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</si>
  <si>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</si>
  <si>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</si>
  <si>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</si>
  <si>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</si>
  <si>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</si>
  <si>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</si>
  <si>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</si>
  <si>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</si>
  <si>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</si>
  <si>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</si>
  <si>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</si>
  <si>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</si>
  <si>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</si>
  <si>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</si>
  <si>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</si>
  <si>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</si>
  <si>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</si>
  <si>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</si>
  <si>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</si>
  <si>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</si>
  <si>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</si>
  <si>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</si>
  <si>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</si>
  <si>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</si>
  <si>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</si>
  <si>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</si>
  <si>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</si>
  <si>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</si>
  <si>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</si>
  <si>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</si>
  <si>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</si>
  <si>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</si>
  <si>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</si>
  <si>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</si>
  <si>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</si>
  <si>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</si>
  <si>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</si>
  <si>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</si>
  <si>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</si>
  <si>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</si>
  <si>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</si>
  <si>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</si>
  <si>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</si>
  <si>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</si>
  <si>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</si>
  <si>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</si>
  <si>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</si>
  <si>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</si>
  <si>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</si>
  <si>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</si>
  <si>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</si>
  <si>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</si>
  <si>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</si>
  <si>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</si>
  <si>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</si>
  <si>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</si>
  <si>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</si>
  <si>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</si>
  <si>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</si>
  <si>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</si>
  <si>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</si>
  <si>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</si>
  <si>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</si>
  <si>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</si>
  <si>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</si>
  <si>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</si>
  <si>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</si>
  <si>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</si>
  <si>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</si>
  <si>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</si>
  <si>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</si>
  <si>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</si>
  <si>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</si>
  <si>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</si>
  <si>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</si>
  <si>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</si>
  <si>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</si>
  <si>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</si>
  <si>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</si>
  <si>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</si>
  <si>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</si>
  <si>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</si>
  <si>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</si>
  <si>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</si>
  <si>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</si>
  <si>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</si>
  <si>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</si>
  <si>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</si>
  <si>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</si>
  <si>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</si>
  <si>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</si>
  <si>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</si>
  <si>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</si>
  <si>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</si>
  <si>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</si>
  <si>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</si>
  <si>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</si>
  <si>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</si>
  <si>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</si>
  <si>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</si>
  <si>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</si>
  <si>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</si>
  <si>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</si>
  <si>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</si>
  <si>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</si>
  <si>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</si>
  <si>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</si>
  <si>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</si>
  <si>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</si>
  <si>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</si>
  <si>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</si>
  <si>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</si>
  <si>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</si>
  <si>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</si>
  <si>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</si>
  <si>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</si>
  <si>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</si>
  <si>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</si>
  <si>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</si>
  <si>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</si>
  <si>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</si>
  <si>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</si>
  <si>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</si>
  <si>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</si>
  <si>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</si>
  <si>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</si>
  <si>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</si>
  <si>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</si>
  <si>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</si>
  <si>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</si>
  <si>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</si>
  <si>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</si>
  <si>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</si>
  <si>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</si>
  <si>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</si>
  <si>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</si>
  <si>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</si>
  <si>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</si>
  <si>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</si>
  <si>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</si>
  <si>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</si>
  <si>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</si>
  <si>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</si>
  <si>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</si>
  <si>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</si>
  <si>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</si>
  <si>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</si>
  <si>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</si>
  <si>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</si>
  <si>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</si>
  <si>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</si>
  <si>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</si>
  <si>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</si>
  <si>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</si>
  <si>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</si>
  <si>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</si>
  <si>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</si>
  <si>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</si>
  <si>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</si>
  <si>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</si>
  <si>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</si>
  <si>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</si>
  <si>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</si>
  <si>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</si>
  <si>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</si>
  <si>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</si>
  <si>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</si>
  <si>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</si>
  <si>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</si>
  <si>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</si>
  <si>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</si>
  <si>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</si>
  <si>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</si>
  <si>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</si>
  <si>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</si>
  <si>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</si>
  <si>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</si>
  <si>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</si>
  <si>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</si>
  <si>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</si>
  <si>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</si>
  <si>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</si>
  <si>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</si>
  <si>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</si>
  <si>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</si>
  <si>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</si>
  <si>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</si>
  <si>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</si>
  <si>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</si>
  <si>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</si>
  <si>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</si>
  <si>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</si>
  <si>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</si>
  <si>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</si>
  <si>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</si>
  <si>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</si>
  <si>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</si>
  <si>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</si>
  <si>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</si>
  <si>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</si>
  <si>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</si>
  <si>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</si>
  <si>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</si>
  <si>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</si>
  <si>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</si>
  <si>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</si>
  <si>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</si>
  <si>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</si>
  <si>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</si>
  <si>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</si>
  <si>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</si>
  <si>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</si>
  <si>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</si>
  <si>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</si>
  <si>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</si>
  <si>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</si>
  <si>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</si>
  <si>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</si>
  <si>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</si>
  <si>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</si>
  <si>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</si>
  <si>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</si>
  <si>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</si>
  <si>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</si>
  <si>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</si>
  <si>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</si>
  <si>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</si>
  <si>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</si>
  <si>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</si>
  <si>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</si>
  <si>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</si>
  <si>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</si>
  <si>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</si>
  <si>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</si>
  <si>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</si>
  <si>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</si>
  <si>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</si>
  <si>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</si>
  <si>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</si>
  <si>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</si>
  <si>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</si>
  <si>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</si>
  <si>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</si>
  <si>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</si>
  <si>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</si>
  <si>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</si>
  <si>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</si>
  <si>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</si>
  <si>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</si>
  <si>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</si>
  <si>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</si>
  <si>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</si>
  <si>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</si>
  <si>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</si>
  <si>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</si>
  <si>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</si>
  <si>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</si>
  <si>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</si>
  <si>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</si>
  <si>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</si>
  <si>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</si>
  <si>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</si>
  <si>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</si>
  <si>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</si>
  <si>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</si>
  <si>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</si>
  <si>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</si>
  <si>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</si>
  <si>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</si>
  <si>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</si>
  <si>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</si>
  <si>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</si>
  <si>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</si>
  <si>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</si>
  <si>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</si>
  <si>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</si>
  <si>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</si>
  <si>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</si>
  <si>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</si>
  <si>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</si>
  <si>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</si>
  <si>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</si>
  <si>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</si>
  <si>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</si>
  <si>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</si>
  <si>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</si>
  <si>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</si>
  <si>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</si>
  <si>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</si>
  <si>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</si>
  <si>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</si>
  <si>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</si>
  <si>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</si>
  <si>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</si>
  <si>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</si>
  <si>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</si>
  <si>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</si>
  <si>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</si>
  <si>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</si>
  <si>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</si>
  <si>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</si>
  <si>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</si>
  <si>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</si>
  <si>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</si>
  <si>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</si>
  <si>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</si>
  <si>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</si>
  <si>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</si>
  <si>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</si>
  <si>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</si>
  <si>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</si>
  <si>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</si>
  <si>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</si>
  <si>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</si>
  <si>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</si>
  <si>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</si>
  <si>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</si>
  <si>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</si>
  <si>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</si>
  <si>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</si>
  <si>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</si>
  <si>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</si>
  <si>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</si>
  <si>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</si>
  <si>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</si>
  <si>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</si>
  <si>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</si>
  <si>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</si>
  <si>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</si>
  <si>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</si>
  <si>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</si>
  <si>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</si>
  <si>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</si>
  <si>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</si>
  <si>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</si>
  <si>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</si>
  <si>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</si>
  <si>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</si>
  <si>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</si>
  <si>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</si>
  <si>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</si>
  <si>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</si>
  <si>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</si>
  <si>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</si>
  <si>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</si>
  <si>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</si>
  <si>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</si>
  <si>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</si>
  <si>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</si>
  <si>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</si>
  <si>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</si>
  <si>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</si>
  <si>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</si>
  <si>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</si>
  <si>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</si>
  <si>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</si>
  <si>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</si>
  <si>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</si>
  <si>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</si>
  <si>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</si>
  <si>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</si>
  <si>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</si>
  <si>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</si>
  <si>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</si>
  <si>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</si>
  <si>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</si>
  <si>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</si>
  <si>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</si>
  <si>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</si>
  <si>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</si>
  <si>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</si>
  <si>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</si>
  <si>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</si>
  <si>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</si>
  <si>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</si>
  <si>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</si>
  <si>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</si>
  <si>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</si>
  <si>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</si>
  <si>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</si>
  <si>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</si>
  <si>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</si>
  <si>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</si>
  <si>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</si>
  <si>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</si>
  <si>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</si>
  <si>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</si>
  <si>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</si>
  <si>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</si>
  <si>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</si>
  <si>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</si>
  <si>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</si>
  <si>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</si>
  <si>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</si>
  <si>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</si>
  <si>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</si>
  <si>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</si>
  <si>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</si>
  <si>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</si>
  <si>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</si>
  <si>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</si>
  <si>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</si>
  <si>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</si>
  <si>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</si>
  <si>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</si>
  <si>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</si>
  <si>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</si>
  <si>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</si>
  <si>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</si>
  <si>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</si>
  <si>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</si>
  <si>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</si>
  <si>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</si>
  <si>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</si>
  <si>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</si>
  <si>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</si>
  <si>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</si>
  <si>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</si>
  <si>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</si>
  <si>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</si>
  <si>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</si>
  <si>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</si>
  <si>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</si>
  <si>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</si>
  <si>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</si>
  <si>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</si>
  <si>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</si>
  <si>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</si>
  <si>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</si>
  <si>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</si>
  <si>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</si>
  <si>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</si>
  <si>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</si>
  <si>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</si>
  <si>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</si>
  <si>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</si>
  <si>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</si>
  <si>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</si>
  <si>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</si>
  <si>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</si>
  <si>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</si>
  <si>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</si>
  <si>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</si>
  <si>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</si>
  <si>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</si>
  <si>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</si>
  <si>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</si>
  <si>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</si>
  <si>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</si>
  <si>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</si>
  <si>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</si>
  <si>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</si>
  <si>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</si>
  <si>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</si>
  <si>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</si>
  <si>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</si>
  <si>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</si>
  <si>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</si>
  <si>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</si>
  <si>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</si>
  <si>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</si>
  <si>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</si>
  <si>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</si>
  <si>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</si>
  <si>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</si>
  <si>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</si>
  <si>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</si>
  <si>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</si>
  <si>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</si>
  <si>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</si>
  <si>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</si>
  <si>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</si>
  <si>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</si>
  <si>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</si>
  <si>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</si>
  <si>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</si>
  <si>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</si>
  <si>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</si>
  <si>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</si>
  <si>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</si>
  <si>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</si>
  <si>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</si>
  <si>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</si>
  <si>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</si>
  <si>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</si>
  <si>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</si>
  <si>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</si>
  <si>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</si>
  <si>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</si>
  <si>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</si>
  <si>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</si>
  <si>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</si>
  <si>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</si>
  <si>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</si>
  <si>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</si>
  <si>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</si>
  <si>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</si>
  <si>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</si>
  <si>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</si>
  <si>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</si>
  <si>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</si>
  <si>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</si>
  <si>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</si>
  <si>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</si>
  <si>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</si>
  <si>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</si>
  <si>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</si>
  <si>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</si>
  <si>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</si>
  <si>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</si>
  <si>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</si>
  <si>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</si>
  <si>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</si>
  <si>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</si>
  <si>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</si>
  <si>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</si>
  <si>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</si>
  <si>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</si>
  <si>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</si>
  <si>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</si>
  <si>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</si>
  <si>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</si>
  <si>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</si>
  <si>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</si>
  <si>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</si>
  <si>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</si>
  <si>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</si>
  <si>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</si>
  <si>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</si>
  <si>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</si>
  <si>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</si>
  <si>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</si>
  <si>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</si>
  <si>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</si>
  <si>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</si>
  <si>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</si>
  <si>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</si>
  <si>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</si>
  <si>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</si>
  <si>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</si>
  <si>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</si>
  <si>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</si>
  <si>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</si>
  <si>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</si>
  <si>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</si>
  <si>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</si>
  <si>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</si>
  <si>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</si>
  <si>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</si>
  <si>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</si>
  <si>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</si>
  <si>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</si>
  <si>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</si>
  <si>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</si>
  <si>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</si>
  <si>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</si>
  <si>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</si>
  <si>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</si>
  <si>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</si>
  <si>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</si>
  <si>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</si>
  <si>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</si>
  <si>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</si>
  <si>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</si>
  <si>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</si>
  <si>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</si>
  <si>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</si>
  <si>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</si>
  <si>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</si>
  <si>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</si>
  <si>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</si>
  <si>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</si>
  <si>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</si>
  <si>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</si>
  <si>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</si>
  <si>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</si>
  <si>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</si>
  <si>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</si>
  <si>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</si>
  <si>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</si>
  <si>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</si>
  <si>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</si>
  <si>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</si>
  <si>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</si>
  <si>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</si>
  <si>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</si>
  <si>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</si>
  <si>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</si>
  <si>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</si>
  <si>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</si>
  <si>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</si>
  <si>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</si>
  <si>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</si>
  <si>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</si>
  <si>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</si>
  <si>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</si>
  <si>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</si>
  <si>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</si>
  <si>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</si>
  <si>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</si>
  <si>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</si>
  <si>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</si>
  <si>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</si>
  <si>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</si>
  <si>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</si>
  <si>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</si>
  <si>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</si>
  <si>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</si>
  <si>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</si>
  <si>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</si>
  <si>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</si>
  <si>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</si>
  <si>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</si>
  <si>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</si>
  <si>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</si>
  <si>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</si>
  <si>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</si>
  <si>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</si>
  <si>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</si>
  <si>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</si>
  <si>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</si>
  <si>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</si>
  <si>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</si>
  <si>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</si>
  <si>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</si>
  <si>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</si>
  <si>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</si>
  <si>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</si>
  <si>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</si>
  <si>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</si>
  <si>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</si>
  <si>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</si>
  <si>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</si>
  <si>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</si>
  <si>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</si>
  <si>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</si>
  <si>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</si>
  <si>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</si>
  <si>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</si>
  <si>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</si>
  <si>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</si>
  <si>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</si>
  <si>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</si>
  <si>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</si>
  <si>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</si>
  <si>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</si>
  <si>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</si>
  <si>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</si>
  <si>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</si>
  <si>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</si>
  <si>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</si>
  <si>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</si>
  <si>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</si>
  <si>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</si>
  <si>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</si>
  <si>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</si>
  <si>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</si>
  <si>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</si>
  <si>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</si>
  <si>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</si>
  <si>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</si>
  <si>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</si>
  <si>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</si>
  <si>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</si>
  <si>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</si>
  <si>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</si>
  <si>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</si>
  <si>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</si>
  <si>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</si>
  <si>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</si>
  <si>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</si>
  <si>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</si>
  <si>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</si>
  <si>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</si>
  <si>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</si>
  <si>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</si>
  <si>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</si>
  <si>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</si>
  <si>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</si>
  <si>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</si>
  <si>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</si>
  <si>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</si>
  <si>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</si>
  <si>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</si>
  <si>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</si>
  <si>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</si>
  <si>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</si>
  <si>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</si>
  <si>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</si>
  <si>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</si>
  <si>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</si>
  <si>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</si>
  <si>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</si>
  <si>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</si>
  <si>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</si>
  <si>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</si>
  <si>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</si>
  <si>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</si>
  <si>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</si>
  <si>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</si>
  <si>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</si>
  <si>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</si>
  <si>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</si>
  <si>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</si>
  <si>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</si>
  <si>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</si>
  <si>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</si>
  <si>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</si>
  <si>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</si>
  <si>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</si>
  <si>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</si>
  <si>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</si>
  <si>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</si>
  <si>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</si>
  <si>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</si>
  <si>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</si>
  <si>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</si>
  <si>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</si>
  <si>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</si>
  <si>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</si>
  <si>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</si>
  <si>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</si>
  <si>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</si>
  <si>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</si>
  <si>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</si>
  <si>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</si>
  <si>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</si>
  <si>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</si>
  <si>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</si>
  <si>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</si>
  <si>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</si>
  <si>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</si>
  <si>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</si>
  <si>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</si>
  <si>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</si>
  <si>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</si>
  <si>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</si>
  <si>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</si>
  <si>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</si>
  <si>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</si>
  <si>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</si>
  <si>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</si>
  <si>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</si>
  <si>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</si>
  <si>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</si>
  <si>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</si>
  <si>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</si>
  <si>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</si>
  <si>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</si>
  <si>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</si>
  <si>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</si>
  <si>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</si>
  <si>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</si>
  <si>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</si>
  <si>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</si>
  <si>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</si>
  <si>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</si>
  <si>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</si>
  <si>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</si>
  <si>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</si>
  <si>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</si>
  <si>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</si>
  <si>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</si>
  <si>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</si>
  <si>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</si>
  <si>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</si>
  <si>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</si>
  <si>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</si>
  <si>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</si>
  <si>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</si>
  <si>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</si>
  <si>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</si>
  <si>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</si>
  <si>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</si>
  <si>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</si>
  <si>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</si>
  <si>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</si>
  <si>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</si>
  <si>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</si>
  <si>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</si>
  <si>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</si>
  <si>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</si>
  <si>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</si>
  <si>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</si>
  <si>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</si>
  <si>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</si>
  <si>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</si>
  <si>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</si>
  <si>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</si>
  <si>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</si>
  <si>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</si>
  <si>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</si>
  <si>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</si>
  <si>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</si>
  <si>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</si>
  <si>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</si>
  <si>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</si>
  <si>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</si>
  <si>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</si>
  <si>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</si>
  <si>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</si>
  <si>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</si>
  <si>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</si>
  <si>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</si>
  <si>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</si>
  <si>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</si>
  <si>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</si>
  <si>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</si>
  <si>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</si>
  <si>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</si>
  <si>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</si>
  <si>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</si>
  <si>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</si>
  <si>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</si>
  <si>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</si>
  <si>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</si>
  <si>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</si>
  <si>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</si>
  <si>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</si>
  <si>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</si>
  <si>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</si>
  <si>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</si>
  <si>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</si>
  <si>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</si>
  <si>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</si>
  <si>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</si>
  <si>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</si>
  <si>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</si>
  <si>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</si>
  <si>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</si>
  <si>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</si>
  <si>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</si>
  <si>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</si>
  <si>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</si>
  <si>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</si>
  <si>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</si>
  <si>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</si>
  <si>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</si>
  <si>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</si>
  <si>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</si>
  <si>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</si>
  <si>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</si>
  <si>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</si>
  <si>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</si>
  <si>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</si>
  <si>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</si>
  <si>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</si>
  <si>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</si>
  <si>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</si>
  <si>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</si>
  <si>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</si>
  <si>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</si>
  <si>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</si>
  <si>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</si>
  <si>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</si>
  <si>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</si>
  <si>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</si>
  <si>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</si>
  <si>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</si>
  <si>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</si>
  <si>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</si>
  <si>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</si>
  <si>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</si>
  <si>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</si>
  <si>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</si>
  <si>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</si>
  <si>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</si>
  <si>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</si>
  <si>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</si>
  <si>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</si>
  <si>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</si>
  <si>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</si>
  <si>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</si>
  <si>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</si>
  <si>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</si>
  <si>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</si>
  <si>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</si>
  <si>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</si>
  <si>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</si>
  <si>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</si>
  <si>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</si>
  <si>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</si>
  <si>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</si>
  <si>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</si>
  <si>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</si>
  <si>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</si>
  <si>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</si>
  <si>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</si>
  <si>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</si>
  <si>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</si>
  <si>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</si>
  <si>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</si>
  <si>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</si>
  <si>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</si>
  <si>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</si>
  <si>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</si>
  <si>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</si>
  <si>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</si>
  <si>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</si>
  <si>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</si>
  <si>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</si>
  <si>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</si>
  <si>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</si>
  <si>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</si>
  <si>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</si>
  <si>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</si>
  <si>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</si>
  <si>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</si>
  <si>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</si>
  <si>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</si>
  <si>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</si>
  <si>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</si>
  <si>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</si>
  <si>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</si>
  <si>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</si>
  <si>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</si>
  <si>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</si>
  <si>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</si>
  <si>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</si>
  <si>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</si>
  <si>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</si>
  <si>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</si>
  <si>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</si>
  <si>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</si>
  <si>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</si>
  <si>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</si>
  <si>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</si>
  <si>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</si>
  <si>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</si>
  <si>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</si>
  <si>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</si>
  <si>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</si>
  <si>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</si>
  <si>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</si>
  <si>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</si>
  <si>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</si>
  <si>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</si>
  <si>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</si>
  <si>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</si>
  <si>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</si>
  <si>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</si>
  <si>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</si>
  <si>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</si>
  <si>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</si>
  <si>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</si>
  <si>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</si>
  <si>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</si>
  <si>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</si>
  <si>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</si>
  <si>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</si>
  <si>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</si>
  <si>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</si>
  <si>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</si>
  <si>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</si>
  <si>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</si>
  <si>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</si>
  <si>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</si>
  <si>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</si>
  <si>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</si>
  <si>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</si>
  <si>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</si>
  <si>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</si>
  <si>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</si>
  <si>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</si>
  <si>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</si>
  <si>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</si>
  <si>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</si>
  <si>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</si>
  <si>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</si>
  <si>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</si>
  <si>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</si>
  <si>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</si>
  <si>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</si>
  <si>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</si>
  <si>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</si>
  <si>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</si>
  <si>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</si>
  <si>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</si>
  <si>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</si>
  <si>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</si>
  <si>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</si>
  <si>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</si>
  <si>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</si>
  <si>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</si>
  <si>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</si>
  <si>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</si>
  <si>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</si>
  <si>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</si>
  <si>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</si>
  <si>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</si>
  <si>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</si>
  <si>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</si>
  <si>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</si>
  <si>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</si>
  <si>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</si>
  <si>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</si>
  <si>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</si>
  <si>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</si>
  <si>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</si>
  <si>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</si>
  <si>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</si>
  <si>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</si>
  <si>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</si>
  <si>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</si>
  <si>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</si>
  <si>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</si>
  <si>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</si>
  <si>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</si>
  <si>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</si>
  <si>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</si>
  <si>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</si>
  <si>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</si>
  <si>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</si>
  <si>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</si>
  <si>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</si>
  <si>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</si>
  <si>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</si>
  <si>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</si>
  <si>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</si>
  <si>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</si>
  <si>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</si>
  <si>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</si>
  <si>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</si>
  <si>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</si>
  <si>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</si>
  <si>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</si>
  <si>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</si>
  <si>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</si>
  <si>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</si>
  <si>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</si>
  <si>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</si>
  <si>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</si>
  <si>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</si>
  <si>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</si>
  <si>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</si>
  <si>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</si>
  <si>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</si>
  <si>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</si>
  <si>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</si>
  <si>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</si>
  <si>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</si>
  <si>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</si>
  <si>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</si>
  <si>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</si>
  <si>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</si>
  <si>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</si>
  <si>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</si>
  <si>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</si>
  <si>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</si>
  <si>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</si>
  <si>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</si>
  <si>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</si>
  <si>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</si>
  <si>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</si>
  <si>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</si>
  <si>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</si>
  <si>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</si>
  <si>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</si>
  <si>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</si>
  <si>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</si>
  <si>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</si>
  <si>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</si>
  <si>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</si>
  <si>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</si>
  <si>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</si>
  <si>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</si>
  <si>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</si>
  <si>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</si>
  <si>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</si>
  <si>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</si>
  <si>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</si>
  <si>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</si>
  <si>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</si>
  <si>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</si>
  <si>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</si>
  <si>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</si>
  <si>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</si>
  <si>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</si>
  <si>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</si>
  <si>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</si>
  <si>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</si>
  <si>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</si>
  <si>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</si>
  <si>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</si>
  <si>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</si>
  <si>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</si>
  <si>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</si>
  <si>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</si>
  <si>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</si>
  <si>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</si>
  <si>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</si>
  <si>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</si>
  <si>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</si>
  <si>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</si>
  <si>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</si>
  <si>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</si>
  <si>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</si>
  <si>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</si>
  <si>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</si>
  <si>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</si>
  <si>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</si>
  <si>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</si>
  <si>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</si>
  <si>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</si>
  <si>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</si>
  <si>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</si>
  <si>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</si>
  <si>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</si>
  <si>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</si>
  <si>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</si>
  <si>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</si>
  <si>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</si>
  <si>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</si>
  <si>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</si>
  <si>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</si>
  <si>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</si>
  <si>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</si>
  <si>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</si>
  <si>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</si>
  <si>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</si>
  <si>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</si>
  <si>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</si>
  <si>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</si>
  <si>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</si>
  <si>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</si>
  <si>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</si>
  <si>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</si>
  <si>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</si>
  <si>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</si>
  <si>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</si>
  <si>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</si>
  <si>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</si>
  <si>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</si>
  <si>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</si>
  <si>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</si>
  <si>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</si>
  <si>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</si>
  <si>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</si>
  <si>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</si>
  <si>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</si>
  <si>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</si>
  <si>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</si>
  <si>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</si>
  <si>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</si>
  <si>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</si>
  <si>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</si>
  <si>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</si>
  <si>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</si>
  <si>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</si>
  <si>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</si>
  <si>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</si>
  <si>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</si>
  <si>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</si>
  <si>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</si>
  <si>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</si>
  <si>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</si>
  <si>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</si>
  <si>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</si>
  <si>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</si>
  <si>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</si>
  <si>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</si>
  <si>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</si>
  <si>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</si>
  <si>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</si>
  <si>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</si>
  <si>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</si>
  <si>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</si>
  <si>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</si>
  <si>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</si>
  <si>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</si>
  <si>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</si>
  <si>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</si>
  <si>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</si>
  <si>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</si>
  <si>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</si>
  <si>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</si>
  <si>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</si>
  <si>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</si>
  <si>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</si>
  <si>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</si>
  <si>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</si>
  <si>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</si>
  <si>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</si>
  <si>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</si>
  <si>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</si>
  <si>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</si>
  <si>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</si>
  <si>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</si>
  <si>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</si>
  <si>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</si>
  <si>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</si>
  <si>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</si>
  <si>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</si>
  <si>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</si>
  <si>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</si>
  <si>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</si>
  <si>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</si>
  <si>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</si>
  <si>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</si>
  <si>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</si>
  <si>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</si>
  <si>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</si>
  <si>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</si>
  <si>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</si>
  <si>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</si>
  <si>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</si>
  <si>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</si>
  <si>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</si>
  <si>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</si>
  <si>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</si>
  <si>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</si>
  <si>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</si>
  <si>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</si>
  <si>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</si>
  <si>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</si>
  <si>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</si>
  <si>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</si>
  <si>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</si>
  <si>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</si>
  <si>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</si>
  <si>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</si>
  <si>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</si>
  <si>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</si>
  <si>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</si>
  <si>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</si>
  <si>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</si>
  <si>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</si>
  <si>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</si>
  <si>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</si>
  <si>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</si>
  <si>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</si>
  <si>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</si>
  <si>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</si>
  <si>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</si>
  <si>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</si>
  <si>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</si>
  <si>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</si>
  <si>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</si>
  <si>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</si>
  <si>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</si>
  <si>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</si>
  <si>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</si>
  <si>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</si>
  <si>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</si>
  <si>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</si>
  <si>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</si>
  <si>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</si>
  <si>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</si>
  <si>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</si>
  <si>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</si>
  <si>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</si>
  <si>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</si>
  <si>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</si>
  <si>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</si>
  <si>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</si>
  <si>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</si>
  <si>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</si>
  <si>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</si>
  <si>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</si>
  <si>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</si>
  <si>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</si>
  <si>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</si>
  <si>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</si>
  <si>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</si>
  <si>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</si>
  <si>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</si>
  <si>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</si>
  <si>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</si>
  <si>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</si>
  <si>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</si>
  <si>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</si>
  <si>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</si>
  <si>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</si>
  <si>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</si>
  <si>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</si>
  <si>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</si>
  <si>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</si>
  <si>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</si>
  <si>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</si>
  <si>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</si>
  <si>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</si>
  <si>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</si>
  <si>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</si>
  <si>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</si>
  <si>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</si>
  <si>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</si>
  <si>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</si>
  <si>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</si>
  <si>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</si>
  <si>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</si>
  <si>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</si>
  <si>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</si>
  <si>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</si>
  <si>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</si>
  <si>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</si>
  <si>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</si>
  <si>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</si>
  <si>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</si>
  <si>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</si>
  <si>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</si>
  <si>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</si>
  <si>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</si>
  <si>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</si>
  <si>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</si>
  <si>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</si>
  <si>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</si>
  <si>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</si>
  <si>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</si>
  <si>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</si>
  <si>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</si>
  <si>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</si>
  <si>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</si>
  <si>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</si>
  <si>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</si>
  <si>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</si>
  <si>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</si>
  <si>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</si>
  <si>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</si>
  <si>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</si>
  <si>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</si>
  <si>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</si>
  <si>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</si>
  <si>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</si>
  <si>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</si>
  <si>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</si>
  <si>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</si>
  <si>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</si>
  <si>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</si>
  <si>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</si>
  <si>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</si>
  <si>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</si>
  <si>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</si>
  <si>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</si>
  <si>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</si>
  <si>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</si>
  <si>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</si>
  <si>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</si>
  <si>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</si>
  <si>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</si>
  <si>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</si>
  <si>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</si>
  <si>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</si>
  <si>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</si>
  <si>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</si>
  <si>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</si>
  <si>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</si>
  <si>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</si>
  <si>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</si>
  <si>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</si>
  <si>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</si>
  <si>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</si>
  <si>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</si>
  <si>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</si>
  <si>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</si>
  <si>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</si>
  <si>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</si>
  <si>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</si>
  <si>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</si>
  <si>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</si>
  <si>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</si>
  <si>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</si>
  <si>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</si>
  <si>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</si>
  <si>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</si>
  <si>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</si>
  <si>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</si>
  <si>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</si>
  <si>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</si>
  <si>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</si>
  <si>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</si>
  <si>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</si>
  <si>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</si>
  <si>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</si>
  <si>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</si>
  <si>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</si>
  <si>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</si>
  <si>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</si>
  <si>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</si>
  <si>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</si>
  <si>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</si>
  <si>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</si>
  <si>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</si>
  <si>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</si>
  <si>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</si>
  <si>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</si>
  <si>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</si>
  <si>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</si>
  <si>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</si>
  <si>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</si>
  <si>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</si>
  <si>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</si>
  <si>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</si>
  <si>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</si>
  <si>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</si>
  <si>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</si>
  <si>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</si>
  <si>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</si>
  <si>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</si>
  <si>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</si>
  <si>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</si>
  <si>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</si>
  <si>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</si>
  <si>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</si>
  <si>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</si>
  <si>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</si>
  <si>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</si>
  <si>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</si>
  <si>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</si>
  <si>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</si>
  <si>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</si>
  <si>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</si>
  <si>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</si>
  <si>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</si>
  <si>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</si>
  <si>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</si>
  <si>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</si>
  <si>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</si>
  <si>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</si>
  <si>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</si>
  <si>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</si>
  <si>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</si>
  <si>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</si>
  <si>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</si>
  <si>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</si>
  <si>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</si>
  <si>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</si>
  <si>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</si>
  <si>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</si>
  <si>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</si>
  <si>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</si>
  <si>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</si>
  <si>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</si>
  <si>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</si>
  <si>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</si>
  <si>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</si>
  <si>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</si>
  <si>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</si>
  <si>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</si>
  <si>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</si>
  <si>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</si>
  <si>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</si>
  <si>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</si>
  <si>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</si>
  <si>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</si>
  <si>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</si>
  <si>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</si>
  <si>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</si>
  <si>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</si>
  <si>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</si>
  <si>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</si>
  <si>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</si>
  <si>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</si>
  <si>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</si>
  <si>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</si>
  <si>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</si>
  <si>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</si>
  <si>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</si>
  <si>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</si>
  <si>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</si>
  <si>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</si>
  <si>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</si>
  <si>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</si>
  <si>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</si>
  <si>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</si>
  <si>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</si>
  <si>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</si>
  <si>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</si>
  <si>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</si>
  <si>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</si>
  <si>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</si>
  <si>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</si>
  <si>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</si>
  <si>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</si>
  <si>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</si>
  <si>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</si>
  <si>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</si>
  <si>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</si>
  <si>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</si>
  <si>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</si>
  <si>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</si>
  <si>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</si>
  <si>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</si>
  <si>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</si>
  <si>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</si>
  <si>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</si>
  <si>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</si>
  <si>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</si>
  <si>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</si>
  <si>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</si>
  <si>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</si>
  <si>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</si>
  <si>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</si>
  <si>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</si>
  <si>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</si>
  <si>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</si>
  <si>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</si>
  <si>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</si>
  <si>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</si>
  <si>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</si>
  <si>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</si>
  <si>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</si>
  <si>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</si>
  <si>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</si>
  <si>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</si>
  <si>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</si>
  <si>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</si>
  <si>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</si>
  <si>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</si>
  <si>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</si>
  <si>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</si>
  <si>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</si>
  <si>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</si>
  <si>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</si>
  <si>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</si>
  <si>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</si>
  <si>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</si>
  <si>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</si>
  <si>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</si>
  <si>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</si>
  <si>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</si>
  <si>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</si>
  <si>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</si>
  <si>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</si>
  <si>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</si>
  <si>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</si>
  <si>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</si>
  <si>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</si>
  <si>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</si>
  <si>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</si>
  <si>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</si>
  <si>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</si>
  <si>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</si>
  <si>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</si>
  <si>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</si>
  <si>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</si>
  <si>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</si>
  <si>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</si>
  <si>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</si>
  <si>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</si>
  <si>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</si>
  <si>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</si>
  <si>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</si>
  <si>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</si>
  <si>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</si>
  <si>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</si>
  <si>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</si>
  <si>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</si>
  <si>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</si>
  <si>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</si>
  <si>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</si>
  <si>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</si>
  <si>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</si>
  <si>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</si>
  <si>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</si>
  <si>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</si>
  <si>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</si>
  <si>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</si>
  <si>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</si>
  <si>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</si>
  <si>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</si>
  <si>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</si>
  <si>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</si>
  <si>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</si>
  <si>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</si>
  <si>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</si>
  <si>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</si>
  <si>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</si>
  <si>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</si>
  <si>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</si>
  <si>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</si>
  <si>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</si>
  <si>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</si>
  <si>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</si>
  <si>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</si>
  <si>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</si>
  <si>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</si>
  <si>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</si>
  <si>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</si>
  <si>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</si>
  <si>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</si>
  <si>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</si>
  <si>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</si>
  <si>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</si>
  <si>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</si>
  <si>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</si>
  <si>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</si>
  <si>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</si>
  <si>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</si>
  <si>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</si>
  <si>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</si>
  <si>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</si>
  <si>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</si>
  <si>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</si>
  <si>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</si>
  <si>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</si>
  <si>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</si>
  <si>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</si>
  <si>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</si>
  <si>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</si>
  <si>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</si>
  <si>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</si>
  <si>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</si>
  <si>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</si>
  <si>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</si>
  <si>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</si>
  <si>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</si>
  <si>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</si>
  <si>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</si>
  <si>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</si>
  <si>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</si>
  <si>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</si>
  <si>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</si>
  <si>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</si>
  <si>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</si>
  <si>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</si>
  <si>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</si>
  <si>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</si>
  <si>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</si>
  <si>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</si>
  <si>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</si>
  <si>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</si>
  <si>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</si>
  <si>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</si>
  <si>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</si>
  <si>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</si>
  <si>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</si>
  <si>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</si>
  <si>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</si>
  <si>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</si>
  <si>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</si>
  <si>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</si>
  <si>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</si>
  <si>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</si>
  <si>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</si>
  <si>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</si>
  <si>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</si>
  <si>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</si>
  <si>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</si>
  <si>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</si>
  <si>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</si>
  <si>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</si>
  <si>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</si>
  <si>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</si>
  <si>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</si>
  <si>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</si>
  <si>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</si>
  <si>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</si>
  <si>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</si>
  <si>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</si>
  <si>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</si>
  <si>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</si>
  <si>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</si>
  <si>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</si>
  <si>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</si>
  <si>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</si>
  <si>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</si>
  <si>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</si>
  <si>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</si>
  <si>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</si>
  <si>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</si>
  <si>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</si>
  <si>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</si>
  <si>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</si>
  <si>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</si>
  <si>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</si>
  <si>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</si>
  <si>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</si>
  <si>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</si>
  <si>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</si>
  <si>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</si>
  <si>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</si>
  <si>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</si>
  <si>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</si>
  <si>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</si>
  <si>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</si>
  <si>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</si>
  <si>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</si>
  <si>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</si>
  <si>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</si>
  <si>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</si>
  <si>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</si>
  <si>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</si>
  <si>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</si>
  <si>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</si>
  <si>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</si>
  <si>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</si>
  <si>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</si>
  <si>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</si>
  <si>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</si>
  <si>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</si>
  <si>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</si>
  <si>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</si>
  <si>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</si>
  <si>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</si>
  <si>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</si>
  <si>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</si>
  <si>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</si>
  <si>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</si>
  <si>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</si>
  <si>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</si>
  <si>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</si>
  <si>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</si>
  <si>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</si>
  <si>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</si>
  <si>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</si>
  <si>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</si>
  <si>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</si>
  <si>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</si>
  <si>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</si>
  <si>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</si>
  <si>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</si>
  <si>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</si>
  <si>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</si>
  <si>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</si>
  <si>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</si>
  <si>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</si>
  <si>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</si>
  <si>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</si>
  <si>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</si>
  <si>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</si>
  <si>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</si>
  <si>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</si>
  <si>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</si>
  <si>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</si>
  <si>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</si>
  <si>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</si>
  <si>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</si>
  <si>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</si>
  <si>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</si>
  <si>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</si>
  <si>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</si>
  <si>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</si>
  <si>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</si>
  <si>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</si>
  <si>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</si>
  <si>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</si>
  <si>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</si>
  <si>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</si>
  <si>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</si>
  <si>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</si>
  <si>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</si>
  <si>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</si>
  <si>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</si>
  <si>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</si>
  <si>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</si>
  <si>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</si>
  <si>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</si>
  <si>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</si>
  <si>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</si>
  <si>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</si>
  <si>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</si>
  <si>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</si>
  <si>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</si>
  <si>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</si>
  <si>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</si>
  <si>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</si>
  <si>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</si>
  <si>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</si>
  <si>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</si>
  <si>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</si>
  <si>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</si>
  <si>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</si>
  <si>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</si>
  <si>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</si>
  <si>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</si>
  <si>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</si>
  <si>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</si>
  <si>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</si>
  <si>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</si>
  <si>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</si>
  <si>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</si>
  <si>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</si>
  <si>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</si>
  <si>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</si>
  <si>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</si>
  <si>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</si>
  <si>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</si>
  <si>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</si>
  <si>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</si>
  <si>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</si>
  <si>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</si>
  <si>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</si>
  <si>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</si>
  <si>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</si>
  <si>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</si>
  <si>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</si>
  <si>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</si>
  <si>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</si>
  <si>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</si>
  <si>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</si>
  <si>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</si>
  <si>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</si>
  <si>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</si>
  <si>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</si>
  <si>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</si>
  <si>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</si>
  <si>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</si>
  <si>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</si>
  <si>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</si>
  <si>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</si>
  <si>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</si>
  <si>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</si>
  <si>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</si>
  <si>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</si>
  <si>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</si>
  <si>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</si>
  <si>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</si>
  <si>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</si>
  <si>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</si>
  <si>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</si>
  <si>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</si>
  <si>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</si>
  <si>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</si>
  <si>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</si>
  <si>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</si>
  <si>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</si>
  <si>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</si>
  <si>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</si>
  <si>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</si>
  <si>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</si>
  <si>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</si>
  <si>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</si>
  <si>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</si>
  <si>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</si>
  <si>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</si>
  <si>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</si>
  <si>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</si>
  <si>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</si>
  <si>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</si>
  <si>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</si>
  <si>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</si>
  <si>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</si>
  <si>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</si>
  <si>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</si>
  <si>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</si>
  <si>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</si>
  <si>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</si>
  <si>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</si>
  <si>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</si>
  <si>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</si>
  <si>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</si>
  <si>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</si>
  <si>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</si>
  <si>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</si>
  <si>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</si>
  <si>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</si>
  <si>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</si>
  <si>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</si>
  <si>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</si>
  <si>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</si>
  <si>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</si>
  <si>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</si>
  <si>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</si>
  <si>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</si>
  <si>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</si>
  <si>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</si>
  <si>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</si>
  <si>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</si>
  <si>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</si>
  <si>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</si>
  <si>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</si>
  <si>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</si>
  <si>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</si>
  <si>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</si>
  <si>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</si>
  <si>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</si>
  <si>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</si>
  <si>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</si>
  <si>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</si>
  <si>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</si>
  <si>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</si>
  <si>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</si>
  <si>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</si>
  <si>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</si>
  <si>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</si>
  <si>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</si>
  <si>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</si>
  <si>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</si>
  <si>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</si>
  <si>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</si>
  <si>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</si>
  <si>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</si>
  <si>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</si>
  <si>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</si>
  <si>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</si>
  <si>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</si>
  <si>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</si>
  <si>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</si>
  <si>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</si>
  <si>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</si>
  <si>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</si>
  <si>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</si>
  <si>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</si>
  <si>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</si>
  <si>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</si>
  <si>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</si>
  <si>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</si>
  <si>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</si>
  <si>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</si>
  <si>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</si>
  <si>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</si>
  <si>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</si>
  <si>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</si>
  <si>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</si>
  <si>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</si>
  <si>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</si>
  <si>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</si>
  <si>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</si>
  <si>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</si>
  <si>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</si>
  <si>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</si>
  <si>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</si>
  <si>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</si>
  <si>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</si>
  <si>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</si>
  <si>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</si>
  <si>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</si>
  <si>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</si>
  <si>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</si>
  <si>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</si>
  <si>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</si>
  <si>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</si>
  <si>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</si>
  <si>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</si>
  <si>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</si>
  <si>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</si>
  <si>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</si>
  <si>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</si>
  <si>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</si>
  <si>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</si>
  <si>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</si>
  <si>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</si>
  <si>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</si>
  <si>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</si>
  <si>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</si>
  <si>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</si>
  <si>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</si>
  <si>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</si>
  <si>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</si>
  <si>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</si>
  <si>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</si>
  <si>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</si>
  <si>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</si>
  <si>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</si>
  <si>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</si>
  <si>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</si>
  <si>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</si>
  <si>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</si>
  <si>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</si>
  <si>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</si>
  <si>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</si>
  <si>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</si>
  <si>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</si>
  <si>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</si>
  <si>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</si>
  <si>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</si>
  <si>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</si>
  <si>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</si>
  <si>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</si>
  <si>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</si>
  <si>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</si>
  <si>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</si>
  <si>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</si>
  <si>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</si>
  <si>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</si>
  <si>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</si>
  <si>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</si>
  <si>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</si>
  <si>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</si>
  <si>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</si>
  <si>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</si>
  <si>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</si>
  <si>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</si>
  <si>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</si>
  <si>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</si>
  <si>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</si>
  <si>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</si>
  <si>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</si>
  <si>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</si>
  <si>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</si>
  <si>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</si>
  <si>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</si>
  <si>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</si>
  <si>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</si>
  <si>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</si>
  <si>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</si>
  <si>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</si>
  <si>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</si>
  <si>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</si>
  <si>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</si>
  <si>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</si>
  <si>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</si>
  <si>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</si>
  <si>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</si>
  <si>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</si>
  <si>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</si>
  <si>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</si>
  <si>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</si>
  <si>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</si>
  <si>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</si>
  <si>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</si>
  <si>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</si>
  <si>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</si>
  <si>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</si>
  <si>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</si>
  <si>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</si>
  <si>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</si>
  <si>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</si>
  <si>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</si>
  <si>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</si>
  <si>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</si>
  <si>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</si>
  <si>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</si>
  <si>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</si>
  <si>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</si>
  <si>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</si>
  <si>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</si>
  <si>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</si>
  <si>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</si>
  <si>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</si>
  <si>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</si>
  <si>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</si>
  <si>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</si>
  <si>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</si>
  <si>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</si>
  <si>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</si>
  <si>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</si>
  <si>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</si>
  <si>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</si>
  <si>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</si>
  <si>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</si>
  <si>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</si>
  <si>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</si>
  <si>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</si>
  <si>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</si>
  <si>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</si>
  <si>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</si>
  <si>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</si>
  <si>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</si>
  <si>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</si>
  <si>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</si>
  <si>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</si>
  <si>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</si>
  <si>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</si>
  <si>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</si>
  <si>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</si>
  <si>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</si>
  <si>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</si>
  <si>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</si>
  <si>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</si>
  <si>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</si>
  <si>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</si>
  <si>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</si>
  <si>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</si>
  <si>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</si>
  <si>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</si>
  <si>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</si>
  <si>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</si>
  <si>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</si>
  <si>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</si>
  <si>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</si>
  <si>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</si>
  <si>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</si>
  <si>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</si>
  <si>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</si>
  <si>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</si>
  <si>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</si>
  <si>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</si>
  <si>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</si>
  <si>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</si>
  <si>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</si>
  <si>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</si>
  <si>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</si>
  <si>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</si>
  <si>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</si>
  <si>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</si>
  <si>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</si>
  <si>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</si>
  <si>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</si>
  <si>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</si>
  <si>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</si>
  <si>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</si>
  <si>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</si>
  <si>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</si>
  <si>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</si>
  <si>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</si>
  <si>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</si>
  <si>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</si>
  <si>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</si>
  <si>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</si>
  <si>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</si>
  <si>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</si>
  <si>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</si>
  <si>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</si>
  <si>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</si>
  <si>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</si>
  <si>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</si>
  <si>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</si>
  <si>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</si>
  <si>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</si>
  <si>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</si>
  <si>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</si>
  <si>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</si>
  <si>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</si>
  <si>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</si>
  <si>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</si>
  <si>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</si>
  <si>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</si>
  <si>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</si>
  <si>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</si>
  <si>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</si>
  <si>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</si>
  <si>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</si>
  <si>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</si>
  <si>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</si>
  <si>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</si>
  <si>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</si>
  <si>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</si>
  <si>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</si>
  <si>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</si>
  <si>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</si>
  <si>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</si>
  <si>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</si>
  <si>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</si>
  <si>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</si>
  <si>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</si>
  <si>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</si>
  <si>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</si>
  <si>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</si>
  <si>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</si>
  <si>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</si>
  <si>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</si>
  <si>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</si>
  <si>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</si>
  <si>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</si>
  <si>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</si>
  <si>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</si>
  <si>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</si>
  <si>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</si>
  <si>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</si>
  <si>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</si>
  <si>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</si>
  <si>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</si>
  <si>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</si>
  <si>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</si>
  <si>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</si>
  <si>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</si>
  <si>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</si>
  <si>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</si>
  <si>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</si>
  <si>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</si>
  <si>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</si>
  <si>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</si>
  <si>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</si>
  <si>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</si>
  <si>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</si>
  <si>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</si>
  <si>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</si>
  <si>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</si>
  <si>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</si>
  <si>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</si>
  <si>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</si>
  <si>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</si>
  <si>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</si>
  <si>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</si>
  <si>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</si>
  <si>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</si>
  <si>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</si>
  <si>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</si>
  <si>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</si>
  <si>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</si>
  <si>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</si>
  <si>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</si>
  <si>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</si>
  <si>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</si>
  <si>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</si>
  <si>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</si>
  <si>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</si>
  <si>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</si>
  <si>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</si>
  <si>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</si>
  <si>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</si>
  <si>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</si>
  <si>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</si>
  <si>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</si>
  <si>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</si>
  <si>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</si>
  <si>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</si>
  <si>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</si>
  <si>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</si>
  <si>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</si>
  <si>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</si>
  <si>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</si>
  <si>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</si>
  <si>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</si>
  <si>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</si>
  <si>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</si>
  <si>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</si>
  <si>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</si>
  <si>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</si>
  <si>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</si>
  <si>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</si>
  <si>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</si>
  <si>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</si>
  <si>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</si>
  <si>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</si>
  <si>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</si>
  <si>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</si>
  <si>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</si>
  <si>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</si>
  <si>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</si>
  <si>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</si>
  <si>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</si>
  <si>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</si>
  <si>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</si>
  <si>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</si>
  <si>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</si>
  <si>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</si>
  <si>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</si>
  <si>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</si>
  <si>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</si>
  <si>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</si>
  <si>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</si>
  <si>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</si>
  <si>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</si>
  <si>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</si>
  <si>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</si>
  <si>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</si>
  <si>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</si>
  <si>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</si>
  <si>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</si>
  <si>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</si>
  <si>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</si>
  <si>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</si>
  <si>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</si>
  <si>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</si>
  <si>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</si>
  <si>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</si>
  <si>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</si>
  <si>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</si>
  <si>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</si>
  <si>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</si>
  <si>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</si>
  <si>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</si>
  <si>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</si>
  <si>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</si>
  <si>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</si>
  <si>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</si>
  <si>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</si>
  <si>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</si>
  <si>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</si>
  <si>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</si>
  <si>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</si>
  <si>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</si>
  <si>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</si>
  <si>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</si>
  <si>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</si>
  <si>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</si>
  <si>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</si>
  <si>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</si>
  <si>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</si>
  <si>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</si>
  <si>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</si>
  <si>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</si>
  <si>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</si>
  <si>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</si>
  <si>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</si>
  <si>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</si>
  <si>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</si>
  <si>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</si>
  <si>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</si>
  <si>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</si>
  <si>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</si>
  <si>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</si>
  <si>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</si>
  <si>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</si>
  <si>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</si>
  <si>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</si>
  <si>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</si>
  <si>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</si>
  <si>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</si>
  <si>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</si>
  <si>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</si>
  <si>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</si>
  <si>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</si>
  <si>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</si>
  <si>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</si>
  <si>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</si>
  <si>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</si>
  <si>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</si>
  <si>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</si>
  <si>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</si>
  <si>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</si>
  <si>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</si>
  <si>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</si>
  <si>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</si>
  <si>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</si>
  <si>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</si>
  <si>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</si>
  <si>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</si>
  <si>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</si>
  <si>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</si>
  <si>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</si>
  <si>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</si>
  <si>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</si>
  <si>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</si>
  <si>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</si>
  <si>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</si>
  <si>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</si>
  <si>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</si>
  <si>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</si>
  <si>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</si>
  <si>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</si>
  <si>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</si>
  <si>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</si>
  <si>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</si>
  <si>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</si>
  <si>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</si>
  <si>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</si>
  <si>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</si>
  <si>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</si>
  <si>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</si>
  <si>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</si>
  <si>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</si>
  <si>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</si>
  <si>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</si>
  <si>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</si>
  <si>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</si>
  <si>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</si>
  <si>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</si>
  <si>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</si>
  <si>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</si>
  <si>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</si>
  <si>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</si>
  <si>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</si>
  <si>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</si>
  <si>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</si>
  <si>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</si>
  <si>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</si>
  <si>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</si>
  <si>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</si>
  <si>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</si>
  <si>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</si>
  <si>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</si>
  <si>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</si>
  <si>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</si>
  <si>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</si>
  <si>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</si>
  <si>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</si>
  <si>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</si>
  <si>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</si>
  <si>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</si>
  <si>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</si>
  <si>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</si>
  <si>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</si>
  <si>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</si>
  <si>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</si>
  <si>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</si>
  <si>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</si>
  <si>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</si>
  <si>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</si>
  <si>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</si>
  <si>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</si>
  <si>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</si>
  <si>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</si>
  <si>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</si>
  <si>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</si>
  <si>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</si>
  <si>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</si>
  <si>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</si>
  <si>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</si>
  <si>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</si>
  <si>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</si>
  <si>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</si>
  <si>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</si>
  <si>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</si>
  <si>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</si>
  <si>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</si>
  <si>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</si>
  <si>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</si>
  <si>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</si>
  <si>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</si>
  <si>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</si>
  <si>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</si>
  <si>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</si>
  <si>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</si>
  <si>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</si>
  <si>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</si>
  <si>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</si>
  <si>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</si>
  <si>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</si>
  <si>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</si>
  <si>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</si>
  <si>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</si>
  <si>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</si>
  <si>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</si>
  <si>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</si>
  <si>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</si>
  <si>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</si>
  <si>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</si>
  <si>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</si>
  <si>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</si>
  <si>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</si>
  <si>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</si>
  <si>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</si>
  <si>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</si>
  <si>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</si>
  <si>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</si>
  <si>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</si>
  <si>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</si>
  <si>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</si>
  <si>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</si>
  <si>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</si>
  <si>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</si>
  <si>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</si>
  <si>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</si>
  <si>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</si>
  <si>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</si>
  <si>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</si>
  <si>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</si>
  <si>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</si>
  <si>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</si>
  <si>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</si>
  <si>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</si>
  <si>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</si>
  <si>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</si>
  <si>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</si>
  <si>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</si>
  <si>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</si>
  <si>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</si>
  <si>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</si>
  <si>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</si>
  <si>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</si>
  <si>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</si>
  <si>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</si>
  <si>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</si>
  <si>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</si>
  <si>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</si>
  <si>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</si>
  <si>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</si>
  <si>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</si>
  <si>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</si>
  <si>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</si>
  <si>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</si>
  <si>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</si>
  <si>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</si>
  <si>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</si>
  <si>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</si>
  <si>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</si>
  <si>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</si>
  <si>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</si>
  <si>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</si>
  <si>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</si>
  <si>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</si>
  <si>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</si>
  <si>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</si>
  <si>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</si>
  <si>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</si>
  <si>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</si>
  <si>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</si>
  <si>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</si>
  <si>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</si>
  <si>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</si>
  <si>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</si>
  <si>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</si>
  <si>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</si>
  <si>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</si>
  <si>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</si>
  <si>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</si>
  <si>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</si>
  <si>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</si>
  <si>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</si>
  <si>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</si>
  <si>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</si>
  <si>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</si>
  <si>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</si>
  <si>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</si>
  <si>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</si>
  <si>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</si>
  <si>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</si>
  <si>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</si>
  <si>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</si>
  <si>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</si>
  <si>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</si>
  <si>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</si>
  <si>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</si>
  <si>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</si>
  <si>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</si>
  <si>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</si>
  <si>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</si>
  <si>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</si>
  <si>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</si>
  <si>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</si>
  <si>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</si>
  <si>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</si>
  <si>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</si>
  <si>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</si>
  <si>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</si>
  <si>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</si>
  <si>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</si>
  <si>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</si>
  <si>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</si>
  <si>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</si>
  <si>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</si>
  <si>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</si>
  <si>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</si>
  <si>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</si>
  <si>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</si>
  <si>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</si>
  <si>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</si>
  <si>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</si>
  <si>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</si>
  <si>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</si>
  <si>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</si>
  <si>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</si>
  <si>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</si>
  <si>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</si>
  <si>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</si>
  <si>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</si>
  <si>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</si>
  <si>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</si>
  <si>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</si>
  <si>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</si>
  <si>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</si>
  <si>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</si>
  <si>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</si>
  <si>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</si>
  <si>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</si>
  <si>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</si>
  <si>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</si>
  <si>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</si>
  <si>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</si>
  <si>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</si>
  <si>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</si>
  <si>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</si>
  <si>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</si>
  <si>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</si>
  <si>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</si>
  <si>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</si>
  <si>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</si>
  <si>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</si>
  <si>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</si>
  <si>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</si>
  <si>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</si>
  <si>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</si>
  <si>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</si>
  <si>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</si>
  <si>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</si>
  <si>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</si>
  <si>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</si>
  <si>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</si>
  <si>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</si>
  <si>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</si>
  <si>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</si>
  <si>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</si>
  <si>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</si>
  <si>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</si>
  <si>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</si>
  <si>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</si>
  <si>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</si>
  <si>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</si>
  <si>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</si>
  <si>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</si>
  <si>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</si>
  <si>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</si>
  <si>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</si>
  <si>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</si>
  <si>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</si>
  <si>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</si>
  <si>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</si>
  <si>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</si>
  <si>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</si>
  <si>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</si>
  <si>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</si>
  <si>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</si>
  <si>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</si>
  <si>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</si>
  <si>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</si>
  <si>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</si>
  <si>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</si>
  <si>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</si>
  <si>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</si>
  <si>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</si>
  <si>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</si>
  <si>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</si>
  <si>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</si>
  <si>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</si>
  <si>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</si>
  <si>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</si>
  <si>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</si>
  <si>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</si>
  <si>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</si>
  <si>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</si>
  <si>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</si>
  <si>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</si>
  <si>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</si>
  <si>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</si>
  <si>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</si>
  <si>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</si>
  <si>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</si>
  <si>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</si>
  <si>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</si>
  <si>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</si>
  <si>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</si>
  <si>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</si>
  <si>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</si>
  <si>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</si>
  <si>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</si>
  <si>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</si>
  <si>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</si>
  <si>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</si>
  <si>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</si>
  <si>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</si>
  <si>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</si>
  <si>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</si>
  <si>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</si>
  <si>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</si>
  <si>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</si>
  <si>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</si>
  <si>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</si>
  <si>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</si>
  <si>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</si>
  <si>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</si>
  <si>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</si>
  <si>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</si>
  <si>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</si>
  <si>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</si>
  <si>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</si>
  <si>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</si>
  <si>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</si>
  <si>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</si>
  <si>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</si>
  <si>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</si>
  <si>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</si>
  <si>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</si>
  <si>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</si>
  <si>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</si>
  <si>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</si>
  <si>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</si>
  <si>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</si>
  <si>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</si>
  <si>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</si>
  <si>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</si>
  <si>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</si>
  <si>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</si>
  <si>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</si>
  <si>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</si>
  <si>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</si>
  <si>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</si>
  <si>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</si>
  <si>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</si>
  <si>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</si>
  <si>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</si>
  <si>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</si>
  <si>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</si>
  <si>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</si>
  <si>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</si>
  <si>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</si>
  <si>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</si>
  <si>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</si>
  <si>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</si>
  <si>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</si>
  <si>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</si>
  <si>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</si>
  <si>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</si>
  <si>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</si>
  <si>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</si>
  <si>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</si>
  <si>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</si>
  <si>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</si>
  <si>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</si>
  <si>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</si>
  <si>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</si>
  <si>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</si>
  <si>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</si>
  <si>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</si>
  <si>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</si>
  <si>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</si>
  <si>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</si>
  <si>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</si>
  <si>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</si>
  <si>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</si>
  <si>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</si>
  <si>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</si>
  <si>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</si>
  <si>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</si>
  <si>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</si>
  <si>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</si>
  <si>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</si>
  <si>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</si>
  <si>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</si>
  <si>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</si>
  <si>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</si>
  <si>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</si>
  <si>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</si>
  <si>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</si>
  <si>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</si>
  <si>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</si>
  <si>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</si>
  <si>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</si>
  <si>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</si>
  <si>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</si>
  <si>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</si>
  <si>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</si>
  <si>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</si>
  <si>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</si>
  <si>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</si>
  <si>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</si>
  <si>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</si>
  <si>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</si>
  <si>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</si>
  <si>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</si>
  <si>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</si>
  <si>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</si>
  <si>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</si>
  <si>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</si>
  <si>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</si>
  <si>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</si>
  <si>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</si>
  <si>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</si>
  <si>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</si>
  <si>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</si>
  <si>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</si>
  <si>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</si>
  <si>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</si>
  <si>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</si>
  <si>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</si>
  <si>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</si>
  <si>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</si>
  <si>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</si>
  <si>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</si>
  <si>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</si>
  <si>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</si>
  <si>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</si>
  <si>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</si>
  <si>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</si>
  <si>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</si>
  <si>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</si>
  <si>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</si>
  <si>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</si>
  <si>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</si>
  <si>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</si>
  <si>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</si>
  <si>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</si>
  <si>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</si>
  <si>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</si>
  <si>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</si>
  <si>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</si>
  <si>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</si>
  <si>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</si>
  <si>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</si>
  <si>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</si>
  <si>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</si>
  <si>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</si>
  <si>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</si>
  <si>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</si>
  <si>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</si>
  <si>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</si>
  <si>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</si>
  <si>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</si>
  <si>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</si>
  <si>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</si>
  <si>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</si>
  <si>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</si>
  <si>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</si>
  <si>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</si>
  <si>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</si>
  <si>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</si>
  <si>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</si>
  <si>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</si>
  <si>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</si>
  <si>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</si>
  <si>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</si>
  <si>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</si>
  <si>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</si>
  <si>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</si>
  <si>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</si>
  <si>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</si>
  <si>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</si>
  <si>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</si>
  <si>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</si>
  <si>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</si>
  <si>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</si>
  <si>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</si>
  <si>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</si>
  <si>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</si>
  <si>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</si>
  <si>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</si>
  <si>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</si>
  <si>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</si>
  <si>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</si>
  <si>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</si>
  <si>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</si>
  <si>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</si>
  <si>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</si>
  <si>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</si>
  <si>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</si>
  <si>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</si>
  <si>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</si>
  <si>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</si>
  <si>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</si>
  <si>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</si>
  <si>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</si>
  <si>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</si>
  <si>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</si>
  <si>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</si>
  <si>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</si>
  <si>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</si>
  <si>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</si>
  <si>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</si>
  <si>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</si>
  <si>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</si>
  <si>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</si>
  <si>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</si>
  <si>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</si>
  <si>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</si>
  <si>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</si>
  <si>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</si>
  <si>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</si>
  <si>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</si>
  <si>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</si>
  <si>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</si>
  <si>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</si>
  <si>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</si>
  <si>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</si>
  <si>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</si>
  <si>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</si>
  <si>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</si>
  <si>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</si>
  <si>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</si>
  <si>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</si>
  <si>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</si>
  <si>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</si>
  <si>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</si>
  <si>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</si>
  <si>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</si>
  <si>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</si>
  <si>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</si>
  <si>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</si>
  <si>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</si>
  <si>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</si>
  <si>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</si>
  <si>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</si>
  <si>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</si>
  <si>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</si>
  <si>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</si>
  <si>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</si>
  <si>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</si>
  <si>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</si>
  <si>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</si>
  <si>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</si>
  <si>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</si>
  <si>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</si>
  <si>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</si>
  <si>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</si>
  <si>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</si>
  <si>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</si>
  <si>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</si>
  <si>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</si>
  <si>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</si>
  <si>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</si>
  <si>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</si>
  <si>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</si>
  <si>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</si>
  <si>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</si>
  <si>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</si>
  <si>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</si>
  <si>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</si>
  <si>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</si>
  <si>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</si>
  <si>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</si>
  <si>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</si>
  <si>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</si>
  <si>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</si>
  <si>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</si>
  <si>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</si>
  <si>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</si>
  <si>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</si>
  <si>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</si>
  <si>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</si>
  <si>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</si>
  <si>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</si>
  <si>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</si>
  <si>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</si>
  <si>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</si>
  <si>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</si>
  <si>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</si>
  <si>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</si>
  <si>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</si>
  <si>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</si>
  <si>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</si>
  <si>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</si>
  <si>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</si>
  <si>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</si>
  <si>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</si>
  <si>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</si>
  <si>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</si>
  <si>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</si>
  <si>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</si>
  <si>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</si>
  <si>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</si>
  <si>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</si>
  <si>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</si>
  <si>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</si>
  <si>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</si>
  <si>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</si>
  <si>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</si>
  <si>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</si>
  <si>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</si>
  <si>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</si>
  <si>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</si>
  <si>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</si>
  <si>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</si>
  <si>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</si>
  <si>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</si>
  <si>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</si>
  <si>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</si>
  <si>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</si>
  <si>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</si>
  <si>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</si>
  <si>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</si>
  <si>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</si>
  <si>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</si>
  <si>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</si>
  <si>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</si>
  <si>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</si>
  <si>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</si>
  <si>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</si>
  <si>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</si>
  <si>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</si>
  <si>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</si>
  <si>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</si>
  <si>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</si>
  <si>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</si>
  <si>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</si>
  <si>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</si>
  <si>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</si>
  <si>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</si>
  <si>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</si>
  <si>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</si>
  <si>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</si>
  <si>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</si>
  <si>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</si>
  <si>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</si>
  <si>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</si>
  <si>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</si>
  <si>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</si>
  <si>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</si>
  <si>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</si>
  <si>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</si>
  <si>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</si>
  <si>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</si>
  <si>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</si>
  <si>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</si>
  <si>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</si>
  <si>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</si>
  <si>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</si>
  <si>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</si>
  <si>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</si>
  <si>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</si>
  <si>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</si>
  <si>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</si>
  <si>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</si>
  <si>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</si>
  <si>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</si>
  <si>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</si>
  <si>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</si>
  <si>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</si>
  <si>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</si>
  <si>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</si>
  <si>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</si>
  <si>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</si>
  <si>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</si>
  <si>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</si>
  <si>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</si>
  <si>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</si>
  <si>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</si>
  <si>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</si>
  <si>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</si>
  <si>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</si>
  <si>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</si>
  <si>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</si>
  <si>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</si>
  <si>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</si>
  <si>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</si>
  <si>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</si>
  <si>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</si>
  <si>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</si>
  <si>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</si>
  <si>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</si>
  <si>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</si>
  <si>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</si>
  <si>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</si>
  <si>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</si>
  <si>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</si>
  <si>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</si>
  <si>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</si>
  <si>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</si>
  <si>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</si>
  <si>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</si>
  <si>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</si>
  <si>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</si>
  <si>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</si>
  <si>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</si>
  <si>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</si>
  <si>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</si>
  <si>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</si>
  <si>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</si>
  <si>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</si>
  <si>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</si>
  <si>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</si>
  <si>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</si>
  <si>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</si>
  <si>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</si>
  <si>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</si>
  <si>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</si>
  <si>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</si>
  <si>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</si>
  <si>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</si>
  <si>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</si>
  <si>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</si>
  <si>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</si>
  <si>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</si>
  <si>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</si>
  <si>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</si>
  <si>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</si>
  <si>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</si>
  <si>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</si>
  <si>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</si>
  <si>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</si>
  <si>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</si>
  <si>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</si>
  <si>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</si>
  <si>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</si>
  <si>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</si>
  <si>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</si>
  <si>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</si>
  <si>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</si>
  <si>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</si>
  <si>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</si>
  <si>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</si>
  <si>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</si>
  <si>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</si>
  <si>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</si>
  <si>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</si>
  <si>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</si>
  <si>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</si>
  <si>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</si>
  <si>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</si>
  <si>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</si>
  <si>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</si>
  <si>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</si>
  <si>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</si>
  <si>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</si>
  <si>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</si>
  <si>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</si>
  <si>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</si>
  <si>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</si>
  <si>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</si>
  <si>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</si>
  <si>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</si>
  <si>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</si>
  <si>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</si>
  <si>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</si>
  <si>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</si>
  <si>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</si>
  <si>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</si>
  <si>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</si>
  <si>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</si>
  <si>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</si>
  <si>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</si>
  <si>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</si>
  <si>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</si>
  <si>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</si>
  <si>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</si>
  <si>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</si>
  <si>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</si>
  <si>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</si>
  <si>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</si>
  <si>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</si>
  <si>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</si>
  <si>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</si>
  <si>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</si>
  <si>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</si>
  <si>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</si>
  <si>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</si>
  <si>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</si>
  <si>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</si>
  <si>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</si>
  <si>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</si>
  <si>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</si>
  <si>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</si>
  <si>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</si>
  <si>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</si>
  <si>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</si>
  <si>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</si>
  <si>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</si>
  <si>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</si>
  <si>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</si>
  <si>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</si>
  <si>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</si>
  <si>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</si>
  <si>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</si>
  <si>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</si>
  <si>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</si>
  <si>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</si>
  <si>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</si>
  <si>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</si>
  <si>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</si>
  <si>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</si>
  <si>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</si>
  <si>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</si>
  <si>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</si>
  <si>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</si>
  <si>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</si>
  <si>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</si>
  <si>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</si>
  <si>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</si>
  <si>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</si>
  <si>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</si>
  <si>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</si>
  <si>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</si>
  <si>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</si>
  <si>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</si>
  <si>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</si>
  <si>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</si>
  <si>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</si>
  <si>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</si>
  <si>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</si>
  <si>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</si>
  <si>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</si>
  <si>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</si>
  <si>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</si>
  <si>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</si>
  <si>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</si>
  <si>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</si>
  <si>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</si>
  <si>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</si>
  <si>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</si>
  <si>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</si>
  <si>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</si>
  <si>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</si>
  <si>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</si>
  <si>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</si>
  <si>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</si>
  <si>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</si>
  <si>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</si>
  <si>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</si>
  <si>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</si>
  <si>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</si>
  <si>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</si>
  <si>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</si>
  <si>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</si>
  <si>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</si>
  <si>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</si>
  <si>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</si>
  <si>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</si>
  <si>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</si>
  <si>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</si>
  <si>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</si>
  <si>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</si>
  <si>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</si>
  <si>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</si>
  <si>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</si>
  <si>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</si>
  <si>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</si>
  <si>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</si>
  <si>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</si>
  <si>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</si>
  <si>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</si>
  <si>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</si>
  <si>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</si>
  <si>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</si>
  <si>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</si>
  <si>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</si>
  <si>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</si>
  <si>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</si>
  <si>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</si>
  <si>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</si>
  <si>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</si>
  <si>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</si>
  <si>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</si>
  <si>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</si>
  <si>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</si>
  <si>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</si>
  <si>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</si>
  <si>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</si>
  <si>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</si>
  <si>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</si>
  <si>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</si>
  <si>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</si>
  <si>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</si>
  <si>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</si>
  <si>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</si>
  <si>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</si>
  <si>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</si>
  <si>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</si>
  <si>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</si>
  <si>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</si>
  <si>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</si>
  <si>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</si>
  <si>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</si>
  <si>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</si>
  <si>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</si>
  <si>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</si>
  <si>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</si>
  <si>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</si>
  <si>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</si>
  <si>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</si>
  <si>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</si>
  <si>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</si>
  <si>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</si>
  <si>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</si>
  <si>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</si>
  <si>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</si>
  <si>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</si>
  <si>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</si>
  <si>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</si>
  <si>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</si>
  <si>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</si>
  <si>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</si>
  <si>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</si>
  <si>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</si>
  <si>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</si>
  <si>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</si>
  <si>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</si>
  <si>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</si>
  <si>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</si>
  <si>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</si>
  <si>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</si>
  <si>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</si>
  <si>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</si>
  <si>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</si>
  <si>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</si>
  <si>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</si>
  <si>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</si>
  <si>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</si>
  <si>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</si>
  <si>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</si>
  <si>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</si>
  <si>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</si>
  <si>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</si>
  <si>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</si>
  <si>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</si>
  <si>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</si>
  <si>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</si>
  <si>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</si>
  <si>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</si>
  <si>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</si>
  <si>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</si>
  <si>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</si>
  <si>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</si>
  <si>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</si>
  <si>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</si>
  <si>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</si>
  <si>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</si>
  <si>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</si>
  <si>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</si>
  <si>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</si>
  <si>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</si>
  <si>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</si>
  <si>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</si>
  <si>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</si>
  <si>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</si>
  <si>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</si>
  <si>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</si>
  <si>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</si>
  <si>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</si>
  <si>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</si>
  <si>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</si>
  <si>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</si>
  <si>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</si>
  <si>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</si>
  <si>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</si>
  <si>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</si>
  <si>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</si>
  <si>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</si>
  <si>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</si>
  <si>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</si>
  <si>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</si>
  <si>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</si>
  <si>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</si>
  <si>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</si>
  <si>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</si>
  <si>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</si>
  <si>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</si>
  <si>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</si>
  <si>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</si>
  <si>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</si>
  <si>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</si>
  <si>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</si>
  <si>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</si>
  <si>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</si>
  <si>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</si>
  <si>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</si>
  <si>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</si>
  <si>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</si>
  <si>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</si>
  <si>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</si>
  <si>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</si>
  <si>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</si>
  <si>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</si>
  <si>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</si>
  <si>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</si>
  <si>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</si>
  <si>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</si>
  <si>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</si>
  <si>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</si>
  <si>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</si>
  <si>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</si>
  <si>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</si>
  <si>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</si>
  <si>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</si>
  <si>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</si>
  <si>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</si>
  <si>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</si>
  <si>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</si>
  <si>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</si>
  <si>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</si>
  <si>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</si>
  <si>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</si>
  <si>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</si>
  <si>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</si>
  <si>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</si>
  <si>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</si>
  <si>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</si>
  <si>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</si>
  <si>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</si>
  <si>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</si>
  <si>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</si>
  <si>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</si>
  <si>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</si>
  <si>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</si>
  <si>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</si>
  <si>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</si>
  <si>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</si>
  <si>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</si>
  <si>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</si>
  <si>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</si>
  <si>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</si>
  <si>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</si>
  <si>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</si>
  <si>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</si>
  <si>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</si>
  <si>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</si>
  <si>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</si>
  <si>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</si>
  <si>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</si>
  <si>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</si>
  <si>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</si>
  <si>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</si>
  <si>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</si>
  <si>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</si>
  <si>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</si>
  <si>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</si>
  <si>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</si>
  <si>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</si>
  <si>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</si>
  <si>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</si>
  <si>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</si>
  <si>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</si>
  <si>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</si>
  <si>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</si>
  <si>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</si>
  <si>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</si>
  <si>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</si>
  <si>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</si>
  <si>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</si>
  <si>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</si>
  <si>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</si>
  <si>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</si>
  <si>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</si>
  <si>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</si>
  <si>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</si>
  <si>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</si>
  <si>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</si>
  <si>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</si>
  <si>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</si>
  <si>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</si>
  <si>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</si>
  <si>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</si>
  <si>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</si>
  <si>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</si>
  <si>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</si>
  <si>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</si>
  <si>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</si>
  <si>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</si>
  <si>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</si>
  <si>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</si>
  <si>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</si>
  <si>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</si>
  <si>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</si>
  <si>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</si>
  <si>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</si>
  <si>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</si>
  <si>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</si>
  <si>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</si>
  <si>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</si>
  <si>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</si>
  <si>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</si>
  <si>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</si>
  <si>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</si>
  <si>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</si>
  <si>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</si>
  <si>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</si>
  <si>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</si>
  <si>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</si>
  <si>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</si>
  <si>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</si>
  <si>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</si>
  <si>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</si>
  <si>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</si>
  <si>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</si>
  <si>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</si>
  <si>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</si>
  <si>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</si>
  <si>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</si>
  <si>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</si>
  <si>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</si>
  <si>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</si>
  <si>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</si>
  <si>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</si>
  <si>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</si>
  <si>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</si>
  <si>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</si>
  <si>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</si>
  <si>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</si>
  <si>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</si>
  <si>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</si>
  <si>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</si>
  <si>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</si>
  <si>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</si>
  <si>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</si>
  <si>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</si>
  <si>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</si>
  <si>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</si>
  <si>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</si>
  <si>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</si>
  <si>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</si>
  <si>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</si>
  <si>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</si>
  <si>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</si>
  <si>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</si>
  <si>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</si>
  <si>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</si>
  <si>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</si>
  <si>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</si>
  <si>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</si>
  <si>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</si>
  <si>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</si>
  <si>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</si>
  <si>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</si>
  <si>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</si>
  <si>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</si>
  <si>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</si>
  <si>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</si>
  <si>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</si>
  <si>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</si>
  <si>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</si>
  <si>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</si>
  <si>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</si>
  <si>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</si>
  <si>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</si>
  <si>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</si>
  <si>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</si>
  <si>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</si>
  <si>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</si>
  <si>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</si>
  <si>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</si>
  <si>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</si>
  <si>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</si>
  <si>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</si>
  <si>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</si>
  <si>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</si>
  <si>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</si>
  <si>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</si>
  <si>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</si>
  <si>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</si>
  <si>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</si>
  <si>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</si>
  <si>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</si>
  <si>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</si>
  <si>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</si>
  <si>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</si>
  <si>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</si>
  <si>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</si>
  <si>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</si>
  <si>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</si>
  <si>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</si>
  <si>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</si>
  <si>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</si>
  <si>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</si>
  <si>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</si>
  <si>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</si>
  <si>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</si>
  <si>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</si>
  <si>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</si>
  <si>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</si>
  <si>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</si>
  <si>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</si>
  <si>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</si>
  <si>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</si>
  <si>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</si>
  <si>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</si>
  <si>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</si>
  <si>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</si>
  <si>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</si>
  <si>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</si>
  <si>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</si>
  <si>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</si>
  <si>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</si>
  <si>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</si>
  <si>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</si>
  <si>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</si>
  <si>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</si>
  <si>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</si>
  <si>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</si>
  <si>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</si>
  <si>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</si>
  <si>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</si>
  <si>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</si>
  <si>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</si>
  <si>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</si>
  <si>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</si>
  <si>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</si>
  <si>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</si>
  <si>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</si>
  <si>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</si>
  <si>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</si>
  <si>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</si>
  <si>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</si>
  <si>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</si>
  <si>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</si>
  <si>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</si>
  <si>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</si>
  <si>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</si>
  <si>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</si>
  <si>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</si>
  <si>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</si>
  <si>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</si>
  <si>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</si>
  <si>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</si>
  <si>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</si>
  <si>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</si>
  <si>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</si>
  <si>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</si>
  <si>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</si>
  <si>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</si>
  <si>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</si>
  <si>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</si>
  <si>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</si>
  <si>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</si>
  <si>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</si>
  <si>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</si>
  <si>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</si>
  <si>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</si>
  <si>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</si>
  <si>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</si>
  <si>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</si>
  <si>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</si>
  <si>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</si>
  <si>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</si>
  <si>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</si>
  <si>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</si>
  <si>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</si>
  <si>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</si>
  <si>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</si>
  <si>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</si>
  <si>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</si>
  <si>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</si>
  <si>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</si>
  <si>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</si>
  <si>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</si>
  <si>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</si>
  <si>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</si>
  <si>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</si>
  <si>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</si>
  <si>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</si>
  <si>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</si>
  <si>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</si>
  <si>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</si>
  <si>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</si>
  <si>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</si>
  <si>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</si>
  <si>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</si>
  <si>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</si>
  <si>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</si>
  <si>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</si>
  <si>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</si>
  <si>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</si>
  <si>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</si>
  <si>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</si>
  <si>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</si>
  <si>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</si>
  <si>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</si>
  <si>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</si>
  <si>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</si>
  <si>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</si>
  <si>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</si>
  <si>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</si>
  <si>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</si>
  <si>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</si>
  <si>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</si>
  <si>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</si>
  <si>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</si>
  <si>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</si>
  <si>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</si>
  <si>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</si>
  <si>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</si>
  <si>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</si>
  <si>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</si>
  <si>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</si>
  <si>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</si>
  <si>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</si>
  <si>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</si>
  <si>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</si>
  <si>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</si>
  <si>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</si>
  <si>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</si>
  <si>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</si>
  <si>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</si>
  <si>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</si>
  <si>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</si>
  <si>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</si>
  <si>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</si>
  <si>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</si>
  <si>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</si>
  <si>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</si>
  <si>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</si>
  <si>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</si>
  <si>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</si>
  <si>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</si>
  <si>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</si>
  <si>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</si>
  <si>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</si>
  <si>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</si>
  <si>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</si>
  <si>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</si>
  <si>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</si>
  <si>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</si>
  <si>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</si>
  <si>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</si>
  <si>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</si>
  <si>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</si>
  <si>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</si>
  <si>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</si>
  <si>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</si>
  <si>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</si>
  <si>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</si>
  <si>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</si>
  <si>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</si>
  <si>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</si>
  <si>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</si>
  <si>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</si>
  <si>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</si>
  <si>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</si>
  <si>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</si>
  <si>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</si>
  <si>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</si>
  <si>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</si>
  <si>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</si>
  <si>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</si>
  <si>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</si>
  <si>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</si>
  <si>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</si>
  <si>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</si>
  <si>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</si>
  <si>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</si>
  <si>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</si>
  <si>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</si>
  <si>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</si>
  <si>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</si>
  <si>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</si>
  <si>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</si>
  <si>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</si>
  <si>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</si>
  <si>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</si>
  <si>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</si>
  <si>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</si>
  <si>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</si>
  <si>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</si>
  <si>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</si>
  <si>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</si>
  <si>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</si>
  <si>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</si>
  <si>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</si>
  <si>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</si>
  <si>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</si>
  <si>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</si>
  <si>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</si>
  <si>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</si>
  <si>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</si>
  <si>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</si>
  <si>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</si>
  <si>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</si>
  <si>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</si>
  <si>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</si>
  <si>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</si>
  <si>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</si>
  <si>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</si>
  <si>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</si>
  <si>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</si>
  <si>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</si>
  <si>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</si>
  <si>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</si>
  <si>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</si>
  <si>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</si>
  <si>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</si>
  <si>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</si>
  <si>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</si>
  <si>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</si>
  <si>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</si>
  <si>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</si>
  <si>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</si>
  <si>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</si>
  <si>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</si>
  <si>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</si>
  <si>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</si>
  <si>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</si>
  <si>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</si>
  <si>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</si>
  <si>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</si>
  <si>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</si>
  <si>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</si>
  <si>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</si>
  <si>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</si>
  <si>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</si>
  <si>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</si>
  <si>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</si>
  <si>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</si>
  <si>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</si>
  <si>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</si>
  <si>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</si>
  <si>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</si>
  <si>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</si>
  <si>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</si>
  <si>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</si>
  <si>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</si>
  <si>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</si>
  <si>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</si>
  <si>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</si>
  <si>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</si>
  <si>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</si>
  <si>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</si>
  <si>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</si>
  <si>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</si>
  <si>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</si>
  <si>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</si>
  <si>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</si>
  <si>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</si>
  <si>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</si>
  <si>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</si>
  <si>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</si>
  <si>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</si>
  <si>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</si>
  <si>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</si>
  <si>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</si>
  <si>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</si>
  <si>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</si>
  <si>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</si>
  <si>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</si>
  <si>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</si>
  <si>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</si>
  <si>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</si>
  <si>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</si>
  <si>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</si>
  <si>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</si>
  <si>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</si>
  <si>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</si>
  <si>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</si>
  <si>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</si>
  <si>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</si>
  <si>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</si>
  <si>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</si>
  <si>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</si>
  <si>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</si>
  <si>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</si>
  <si>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</si>
  <si>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</si>
  <si>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</si>
  <si>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</si>
  <si>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</si>
  <si>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</si>
  <si>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</si>
  <si>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</si>
  <si>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</si>
  <si>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</si>
  <si>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</si>
  <si>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</si>
  <si>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</si>
  <si>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</si>
  <si>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</si>
  <si>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</si>
  <si>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</si>
  <si>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</si>
  <si>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</si>
  <si>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</si>
  <si>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</si>
  <si>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</si>
  <si>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</si>
  <si>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</si>
  <si>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</si>
  <si>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</si>
  <si>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</si>
  <si>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</si>
  <si>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</si>
  <si>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</si>
  <si>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</si>
  <si>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</si>
  <si>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</si>
  <si>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</si>
  <si>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</si>
  <si>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</si>
  <si>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</si>
  <si>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</si>
  <si>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</si>
  <si>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</si>
  <si>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</si>
  <si>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</si>
  <si>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</si>
  <si>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</si>
  <si>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</si>
  <si>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</si>
  <si>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</si>
  <si>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</si>
  <si>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</si>
  <si>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</si>
  <si>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</si>
  <si>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</si>
  <si>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</si>
  <si>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</si>
  <si>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</si>
  <si>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</si>
  <si>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</si>
  <si>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</si>
  <si>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</si>
  <si>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</si>
  <si>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</si>
  <si>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</si>
  <si>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</si>
  <si>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</si>
  <si>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</si>
  <si>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</si>
  <si>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</si>
  <si>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</si>
  <si>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</si>
  <si>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</si>
  <si>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</si>
  <si>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</si>
  <si>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</si>
  <si>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</si>
  <si>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</si>
  <si>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</si>
  <si>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</si>
  <si>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</si>
  <si>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</si>
  <si>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</si>
  <si>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</si>
  <si>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</si>
  <si>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</si>
  <si>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</si>
  <si>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</si>
  <si>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</si>
  <si>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</si>
  <si>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</si>
  <si>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</si>
  <si>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</si>
  <si>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</si>
  <si>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</si>
  <si>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</si>
  <si>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</si>
  <si>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</si>
  <si>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</si>
  <si>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</si>
  <si>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</si>
  <si>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</si>
  <si>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</si>
  <si>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</si>
  <si>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</si>
  <si>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</si>
  <si>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</si>
  <si>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</si>
  <si>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</si>
  <si>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</si>
  <si>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</si>
  <si>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</si>
  <si>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</si>
  <si>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</si>
  <si>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</si>
  <si>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</si>
  <si>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</si>
  <si>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</si>
  <si>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</si>
  <si>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</si>
  <si>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</si>
  <si>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</si>
  <si>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</si>
  <si>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</si>
  <si>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</si>
  <si>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</si>
  <si>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</si>
  <si>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</si>
  <si>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</si>
  <si>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</si>
  <si>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</si>
  <si>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</si>
  <si>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</si>
  <si>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</si>
  <si>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</si>
  <si>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</si>
  <si>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</si>
  <si>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</si>
  <si>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</si>
  <si>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</si>
  <si>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</si>
  <si>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</si>
  <si>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</si>
  <si>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</si>
  <si>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</si>
  <si>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</si>
  <si>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</si>
  <si>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</si>
  <si>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</si>
  <si>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</si>
  <si>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</si>
  <si>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</si>
  <si>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</si>
  <si>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</si>
  <si>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</si>
  <si>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</si>
  <si>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</si>
  <si>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</si>
  <si>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</si>
  <si>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</si>
  <si>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</si>
  <si>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</si>
  <si>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</si>
  <si>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</si>
  <si>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</si>
  <si>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</si>
  <si>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</si>
  <si>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</si>
  <si>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</si>
  <si>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</si>
  <si>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</si>
  <si>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</si>
  <si>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</si>
  <si>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</si>
  <si>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</si>
  <si>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</si>
  <si>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</si>
  <si>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</si>
  <si>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</si>
  <si>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</si>
  <si>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</si>
  <si>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</si>
  <si>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</si>
  <si>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</si>
  <si>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</si>
  <si>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</si>
  <si>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</si>
  <si>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</si>
  <si>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</si>
  <si>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</si>
  <si>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</si>
  <si>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</si>
  <si>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</si>
  <si>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</si>
  <si>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</si>
  <si>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</si>
  <si>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</si>
  <si>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</si>
  <si>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</si>
  <si>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</si>
  <si>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</si>
  <si>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</si>
  <si>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</si>
  <si>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</si>
  <si>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</si>
  <si>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</si>
  <si>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</si>
  <si>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</si>
  <si>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</si>
  <si>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</si>
  <si>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</si>
  <si>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</si>
  <si>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</si>
  <si>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</si>
  <si>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</si>
  <si>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</si>
  <si>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</si>
  <si>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</si>
  <si>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</si>
  <si>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</si>
  <si>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</si>
  <si>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</si>
  <si>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</si>
  <si>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</si>
  <si>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</si>
  <si>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</si>
  <si>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</si>
  <si>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</si>
  <si>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</si>
  <si>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</si>
  <si>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</si>
  <si>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</si>
  <si>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</si>
  <si>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</si>
  <si>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</si>
  <si>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</si>
  <si>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</si>
  <si>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</si>
  <si>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</si>
  <si>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</si>
  <si>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</si>
  <si>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</si>
  <si>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</si>
  <si>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</si>
  <si>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</si>
  <si>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</si>
  <si>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</si>
  <si>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</si>
  <si>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</si>
  <si>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</si>
  <si>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</si>
  <si>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</si>
  <si>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</si>
  <si>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</si>
  <si>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</si>
  <si>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</si>
  <si>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</si>
  <si>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</si>
  <si>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</si>
  <si>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</si>
  <si>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</si>
  <si>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</si>
  <si>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</si>
  <si>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</si>
  <si>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</si>
  <si>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</si>
  <si>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</si>
  <si>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</si>
  <si>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</si>
  <si>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</si>
  <si>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</si>
  <si>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</si>
  <si>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</si>
  <si>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</si>
  <si>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</si>
  <si>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</si>
  <si>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</si>
  <si>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</si>
  <si>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</si>
  <si>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</si>
  <si>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</si>
  <si>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</si>
  <si>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</si>
  <si>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</si>
  <si>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</si>
  <si>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</si>
  <si>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</si>
  <si>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</si>
  <si>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</si>
  <si>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</si>
  <si>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</si>
  <si>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</si>
  <si>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</si>
  <si>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</si>
  <si>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</si>
  <si>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</si>
  <si>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</si>
  <si>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</si>
  <si>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</si>
  <si>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</si>
  <si>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</si>
  <si>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</si>
  <si>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</si>
  <si>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</si>
  <si>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</si>
  <si>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</si>
  <si>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</si>
  <si>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</si>
  <si>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</si>
  <si>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</si>
  <si>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</si>
  <si>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</si>
  <si>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</si>
  <si>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</si>
  <si>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</si>
  <si>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</si>
  <si>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</si>
  <si>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</si>
  <si>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</si>
  <si>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</si>
  <si>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</si>
  <si>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</si>
  <si>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</si>
  <si>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</si>
  <si>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</si>
  <si>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</si>
  <si>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</si>
  <si>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</si>
  <si>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</si>
  <si>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</si>
  <si>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</si>
  <si>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</si>
  <si>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</si>
  <si>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</si>
  <si>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</si>
  <si>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</si>
  <si>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</si>
  <si>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</si>
  <si>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</si>
  <si>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</si>
  <si>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</si>
  <si>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</si>
  <si>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</si>
  <si>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</si>
  <si>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</si>
  <si>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</si>
  <si>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</si>
  <si>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</si>
  <si>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</si>
  <si>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</si>
  <si>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</si>
  <si>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</si>
  <si>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</si>
  <si>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</si>
  <si>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</si>
  <si>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</si>
  <si>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</si>
  <si>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</si>
  <si>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</si>
  <si>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</si>
  <si>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</si>
  <si>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</si>
  <si>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</si>
  <si>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</si>
  <si>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</si>
  <si>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</si>
  <si>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</si>
  <si>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</si>
  <si>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</si>
  <si>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</si>
  <si>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</si>
  <si>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</si>
  <si>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</si>
  <si>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</si>
  <si>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</si>
  <si>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</si>
  <si>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</si>
  <si>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</si>
  <si>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</si>
  <si>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</si>
  <si>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</si>
  <si>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</si>
  <si>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</si>
  <si>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</si>
  <si>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</si>
  <si>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</si>
  <si>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</si>
  <si>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</si>
  <si>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</si>
  <si>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</si>
  <si>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</si>
  <si>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</si>
  <si>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</si>
  <si>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</si>
  <si>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</si>
  <si>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</si>
  <si>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</si>
  <si>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</si>
  <si>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</si>
  <si>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</si>
  <si>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</si>
  <si>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</si>
  <si>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</si>
  <si>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</si>
  <si>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</si>
  <si>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</si>
  <si>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</si>
  <si>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</si>
  <si>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</si>
  <si>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</si>
  <si>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</si>
  <si>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</si>
  <si>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</si>
  <si>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</si>
  <si>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</si>
  <si>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</si>
  <si>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</si>
  <si>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</si>
  <si>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</si>
  <si>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</si>
  <si>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</si>
  <si>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</si>
  <si>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</si>
  <si>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</si>
  <si>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</si>
  <si>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</si>
  <si>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</si>
  <si>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</si>
  <si>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</si>
  <si>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</si>
  <si>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</si>
  <si>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</si>
  <si>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</si>
  <si>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</si>
  <si>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</si>
  <si>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</si>
  <si>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</si>
  <si>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</si>
  <si>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</si>
  <si>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</si>
  <si>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</si>
  <si>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</si>
  <si>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</si>
  <si>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</si>
  <si>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</si>
  <si>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</si>
  <si>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</si>
  <si>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</si>
  <si>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</si>
  <si>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</si>
  <si>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</si>
  <si>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</si>
  <si>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</si>
  <si>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</si>
  <si>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</si>
  <si>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</si>
  <si>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</si>
  <si>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</si>
  <si>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</si>
  <si>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</si>
  <si>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</si>
  <si>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</si>
  <si>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</si>
  <si>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</si>
  <si>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</si>
  <si>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</si>
  <si>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</si>
  <si>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</si>
  <si>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</si>
  <si>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</si>
  <si>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</si>
  <si>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</si>
  <si>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</si>
  <si>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</si>
  <si>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</si>
  <si>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</si>
  <si>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</si>
  <si>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</si>
  <si>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</si>
  <si>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</si>
  <si>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</si>
  <si>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</si>
  <si>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</si>
  <si>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</si>
  <si>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</si>
  <si>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</si>
  <si>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</si>
  <si>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</si>
  <si>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</si>
  <si>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</si>
  <si>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</si>
  <si>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</si>
  <si>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</si>
  <si>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</si>
  <si>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</si>
  <si>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</si>
  <si>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</si>
  <si>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</si>
  <si>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</si>
  <si>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</si>
  <si>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</si>
  <si>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</si>
  <si>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</si>
  <si>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</si>
  <si>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</si>
  <si>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</si>
  <si>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</si>
  <si>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</si>
  <si>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</si>
  <si>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</si>
  <si>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</si>
  <si>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</si>
  <si>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</si>
  <si>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</si>
  <si>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</si>
  <si>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</si>
  <si>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</si>
  <si>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</si>
  <si>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</si>
  <si>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</si>
  <si>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</si>
  <si>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</si>
  <si>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</si>
  <si>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</si>
  <si>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</si>
  <si>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</si>
  <si>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</si>
  <si>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</si>
  <si>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</si>
  <si>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</si>
  <si>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</si>
  <si>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</si>
  <si>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</si>
  <si>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</si>
  <si>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</si>
  <si>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</si>
  <si>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</si>
  <si>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</si>
  <si>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</si>
  <si>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</si>
  <si>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</si>
  <si>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</si>
  <si>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</si>
  <si>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</si>
  <si>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</si>
  <si>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</si>
  <si>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</si>
  <si>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</si>
  <si>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</si>
  <si>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</si>
  <si>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</si>
  <si>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</si>
  <si>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</si>
  <si>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</si>
  <si>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</si>
  <si>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</si>
  <si>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</si>
  <si>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</si>
  <si>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</si>
  <si>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</si>
  <si>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</si>
  <si>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</si>
  <si>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</si>
  <si>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</si>
  <si>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</si>
  <si>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</si>
  <si>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</si>
  <si>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</si>
  <si>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</si>
  <si>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</si>
  <si>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</si>
  <si>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</si>
  <si>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</si>
  <si>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</si>
  <si>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</si>
  <si>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</si>
  <si>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</si>
  <si>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</si>
  <si>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</si>
  <si>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</si>
  <si>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</si>
  <si>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</si>
  <si>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</si>
  <si>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</si>
  <si>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</si>
  <si>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</si>
  <si>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</si>
  <si>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</si>
  <si>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</si>
  <si>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</si>
  <si>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</si>
  <si>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</si>
  <si>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</si>
  <si>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</si>
  <si>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</si>
  <si>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</si>
  <si>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</si>
  <si>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</si>
  <si>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</si>
  <si>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</si>
  <si>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</si>
  <si>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</si>
  <si>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</si>
  <si>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</si>
  <si>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</si>
  <si>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</si>
  <si>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</si>
  <si>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</si>
  <si>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</si>
  <si>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</si>
  <si>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</si>
  <si>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</si>
  <si>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</si>
  <si>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</si>
  <si>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</si>
  <si>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</si>
  <si>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</si>
  <si>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</si>
  <si>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</si>
  <si>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</si>
  <si>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</si>
  <si>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</si>
  <si>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</si>
  <si>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</si>
  <si>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</si>
  <si>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</si>
  <si>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</si>
  <si>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</si>
  <si>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</si>
  <si>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</si>
  <si>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</si>
  <si>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</si>
  <si>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</si>
  <si>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</si>
  <si>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</si>
  <si>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</si>
  <si>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</si>
  <si>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</si>
  <si>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</si>
  <si>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</si>
  <si>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</si>
  <si>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</si>
  <si>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</si>
  <si>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</si>
  <si>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</si>
  <si>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</si>
  <si>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</si>
  <si>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</si>
  <si>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</si>
  <si>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</si>
  <si>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</si>
  <si>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</si>
  <si>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</si>
  <si>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</si>
  <si>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</si>
  <si>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</si>
  <si>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</si>
  <si>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</si>
  <si>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</si>
  <si>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</si>
  <si>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</si>
  <si>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</si>
  <si>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</si>
  <si>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</si>
  <si>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</si>
  <si>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</si>
  <si>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</si>
  <si>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</si>
  <si>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</si>
  <si>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</si>
  <si>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</si>
  <si>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</si>
  <si>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</si>
  <si>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</si>
  <si>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</si>
  <si>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</si>
  <si>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</si>
  <si>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</si>
  <si>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</si>
  <si>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</si>
  <si>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</si>
  <si>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</si>
  <si>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</si>
  <si>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</si>
  <si>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</si>
  <si>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</si>
  <si>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</si>
  <si>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</si>
  <si>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</si>
  <si>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</si>
  <si>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</si>
  <si>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</si>
  <si>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</si>
  <si>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</si>
  <si>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</si>
  <si>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</si>
  <si>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</si>
  <si>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</si>
  <si>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</si>
  <si>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</si>
  <si>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</si>
  <si>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</si>
  <si>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</si>
  <si>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</si>
  <si>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</si>
  <si>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</si>
  <si>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</si>
  <si>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</si>
  <si>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</si>
  <si>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</si>
  <si>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</si>
  <si>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</si>
  <si>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</si>
  <si>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</si>
  <si>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</si>
  <si>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</si>
  <si>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</si>
  <si>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</si>
  <si>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</si>
  <si>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</si>
  <si>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</si>
  <si>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</si>
  <si>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</si>
  <si>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</si>
  <si>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</si>
  <si>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</si>
  <si>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</si>
  <si>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</si>
  <si>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</si>
  <si>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</si>
  <si>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</si>
  <si>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</si>
  <si>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</si>
  <si>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</si>
  <si>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</si>
  <si>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</si>
  <si>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</si>
  <si>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</si>
  <si>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</si>
  <si>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</si>
  <si>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</si>
  <si>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</si>
  <si>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</si>
  <si>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</si>
  <si>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</si>
  <si>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</si>
  <si>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</si>
  <si>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</si>
  <si>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</si>
  <si>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</si>
  <si>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</si>
  <si>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</si>
  <si>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</si>
  <si>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</si>
  <si>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</si>
  <si>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</si>
  <si>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</si>
  <si>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</si>
  <si>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</si>
  <si>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</si>
  <si>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</si>
  <si>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</si>
  <si>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</si>
  <si>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</si>
  <si>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</si>
  <si>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</si>
  <si>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</si>
  <si>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</si>
  <si>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</si>
  <si>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</si>
  <si>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</si>
  <si>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</si>
  <si>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</si>
  <si>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</si>
  <si>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</si>
  <si>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</si>
  <si>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</si>
  <si>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</si>
  <si>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</si>
  <si>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</si>
  <si>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</si>
  <si>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</si>
  <si>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</si>
  <si>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</si>
  <si>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</si>
  <si>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</si>
  <si>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</si>
  <si>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</si>
  <si>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</si>
  <si>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</si>
  <si>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</si>
  <si>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</si>
  <si>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</si>
  <si>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</si>
  <si>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</si>
  <si>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</si>
  <si>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</si>
  <si>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</si>
  <si>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</si>
  <si>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</si>
  <si>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</si>
  <si>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</si>
  <si>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</si>
  <si>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</si>
  <si>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</si>
  <si>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</si>
  <si>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</si>
  <si>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</si>
  <si>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</si>
  <si>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</si>
  <si>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</si>
  <si>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</si>
  <si>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</si>
  <si>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</si>
  <si>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</si>
  <si>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</si>
  <si>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</si>
  <si>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</si>
  <si>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</si>
  <si>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</si>
  <si>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</si>
  <si>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</si>
  <si>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</si>
  <si>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</si>
  <si>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</si>
  <si>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</si>
  <si>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</si>
  <si>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</si>
  <si>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</si>
  <si>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</si>
  <si>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</si>
  <si>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</si>
  <si>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</si>
  <si>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</si>
  <si>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</si>
  <si>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</si>
  <si>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</si>
  <si>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</si>
  <si>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</si>
  <si>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</si>
  <si>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</si>
  <si>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</si>
  <si>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</si>
  <si>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</si>
  <si>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</si>
  <si>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</si>
  <si>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</si>
  <si>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</si>
  <si>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</si>
  <si>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</si>
  <si>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</si>
  <si>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</si>
  <si>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</si>
  <si>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</si>
  <si>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</si>
  <si>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</si>
  <si>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</si>
  <si>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</si>
  <si>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</si>
  <si>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</si>
  <si>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</si>
  <si>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</si>
  <si>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</si>
  <si>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</si>
  <si>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</si>
  <si>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</si>
  <si>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</si>
  <si>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</si>
  <si>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</si>
  <si>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</si>
  <si>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</si>
  <si>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</si>
  <si>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</si>
  <si>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</si>
  <si>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</si>
  <si>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</si>
  <si>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</si>
  <si>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</si>
  <si>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</si>
  <si>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</si>
  <si>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</si>
  <si>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</si>
  <si>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</si>
  <si>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</si>
  <si>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</si>
  <si>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</si>
  <si>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</si>
  <si>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</si>
  <si>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</si>
  <si>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</si>
  <si>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</si>
  <si>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</si>
  <si>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</si>
  <si>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</si>
  <si>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</si>
  <si>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</si>
  <si>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</si>
  <si>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</si>
  <si>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</si>
  <si>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</si>
  <si>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</si>
  <si>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</si>
  <si>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</si>
  <si>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</si>
  <si>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</si>
  <si>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</si>
  <si>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</si>
  <si>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</si>
  <si>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</si>
  <si>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</si>
  <si>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</si>
  <si>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</si>
  <si>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</si>
  <si>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</si>
  <si>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</si>
  <si>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</si>
  <si>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</si>
  <si>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</si>
  <si>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</si>
  <si>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</si>
  <si>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</si>
  <si>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</si>
  <si>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</si>
  <si>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</si>
  <si>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</si>
  <si>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</si>
  <si>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</si>
  <si>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</si>
  <si>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</si>
  <si>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</si>
  <si>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</si>
  <si>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</si>
  <si>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</si>
  <si>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</si>
  <si>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</si>
  <si>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</si>
  <si>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</si>
  <si>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</si>
  <si>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</si>
  <si>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</si>
  <si>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</si>
  <si>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</si>
  <si>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</si>
  <si>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</si>
  <si>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</si>
  <si>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</si>
  <si>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</si>
  <si>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</si>
  <si>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</si>
  <si>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</si>
  <si>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</si>
  <si>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</si>
  <si>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</si>
  <si>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</si>
  <si>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</si>
  <si>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</si>
  <si>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</si>
  <si>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</si>
  <si>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</si>
  <si>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</si>
  <si>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</si>
  <si>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</si>
  <si>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</si>
  <si>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</si>
  <si>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</si>
  <si>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</si>
  <si>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</si>
  <si>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</si>
  <si>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</si>
  <si>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</si>
  <si>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</si>
  <si>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</si>
  <si>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</si>
  <si>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</si>
  <si>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</si>
  <si>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</si>
  <si>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</si>
  <si>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</si>
  <si>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</si>
  <si>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</si>
  <si>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</si>
  <si>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</si>
  <si>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</si>
  <si>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</si>
  <si>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</si>
  <si>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</si>
  <si>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</si>
  <si>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</si>
  <si>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</si>
  <si>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</si>
  <si>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</si>
  <si>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</si>
  <si>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</si>
  <si>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</si>
  <si>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</si>
  <si>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</si>
  <si>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</si>
  <si>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</si>
  <si>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</si>
  <si>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</si>
  <si>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</si>
  <si>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</si>
  <si>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</si>
  <si>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</si>
  <si>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</si>
  <si>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</si>
  <si>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</si>
  <si>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</si>
  <si>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</si>
  <si>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</si>
  <si>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</si>
  <si>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</si>
  <si>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</si>
  <si>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</si>
  <si>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</si>
  <si>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</si>
  <si>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</si>
  <si>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</si>
  <si>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</si>
  <si>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</si>
  <si>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</si>
  <si>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</si>
  <si>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</si>
  <si>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</si>
  <si>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</si>
  <si>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</si>
  <si>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</si>
  <si>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</si>
  <si>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</si>
  <si>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</si>
  <si>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</si>
  <si>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</si>
  <si>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</si>
  <si>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</si>
  <si>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</si>
  <si>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</si>
  <si>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</si>
  <si>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</si>
  <si>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</si>
  <si>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</si>
  <si>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</si>
  <si>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</si>
  <si>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</si>
  <si>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</si>
  <si>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</si>
  <si>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</si>
  <si>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</si>
  <si>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</si>
  <si>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</si>
  <si>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</si>
  <si>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</si>
  <si>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</si>
  <si>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</si>
  <si>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</si>
  <si>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</si>
  <si>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</si>
  <si>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</si>
  <si>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</si>
  <si>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</si>
  <si>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</si>
  <si>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</si>
  <si>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</si>
  <si>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</si>
  <si>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</si>
  <si>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</si>
  <si>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</si>
  <si>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</si>
  <si>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</si>
  <si>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</si>
  <si>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</si>
  <si>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</si>
  <si>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</si>
  <si>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</si>
  <si>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</si>
  <si>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</si>
  <si>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</si>
  <si>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</si>
  <si>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</si>
  <si>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</si>
  <si>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</si>
  <si>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</si>
  <si>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</si>
  <si>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</si>
  <si>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</si>
  <si>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</si>
  <si>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</si>
  <si>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</si>
  <si>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</si>
  <si>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</si>
  <si>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</si>
  <si>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</si>
  <si>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</si>
  <si>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</si>
  <si>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</si>
  <si>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</si>
  <si>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</si>
  <si>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</si>
  <si>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</si>
  <si>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</si>
  <si>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</si>
  <si>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</si>
  <si>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</si>
  <si>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</si>
  <si>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</si>
  <si>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</si>
  <si>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</si>
  <si>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</si>
  <si>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</si>
  <si>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</si>
  <si>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</si>
  <si>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</si>
  <si>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</si>
  <si>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</si>
  <si>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</si>
  <si>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</si>
  <si>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</si>
  <si>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</si>
  <si>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</si>
  <si>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</si>
  <si>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</si>
  <si>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</si>
  <si>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</si>
  <si>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</si>
  <si>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</si>
  <si>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</si>
  <si>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</si>
  <si>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</si>
  <si>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</si>
  <si>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</si>
  <si>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</si>
  <si>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</si>
  <si>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</si>
  <si>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</si>
  <si>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</si>
  <si>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</si>
  <si>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</si>
  <si>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</si>
  <si>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</si>
  <si>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</si>
  <si>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</si>
  <si>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</si>
  <si>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</si>
  <si>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</si>
  <si>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</si>
  <si>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</si>
  <si>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</si>
  <si>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</si>
  <si>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</si>
  <si>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</si>
  <si>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</si>
  <si>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</si>
  <si>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</si>
  <si>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</si>
  <si>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</si>
  <si>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</si>
  <si>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</si>
  <si>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</si>
  <si>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</si>
  <si>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</si>
  <si>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</si>
  <si>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</si>
  <si>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</si>
  <si>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</si>
  <si>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</si>
  <si>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</si>
  <si>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</si>
  <si>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</si>
  <si>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</si>
  <si>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</si>
  <si>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</si>
  <si>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</si>
  <si>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</si>
  <si>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</si>
  <si>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</si>
  <si>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</si>
  <si>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</si>
  <si>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</si>
  <si>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</si>
  <si>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</si>
  <si>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</si>
  <si>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</si>
  <si>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</si>
  <si>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</si>
  <si>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</si>
  <si>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</si>
  <si>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</si>
  <si>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</si>
  <si>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</si>
  <si>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</si>
  <si>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</si>
  <si>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</si>
  <si>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</si>
  <si>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</si>
  <si>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</si>
  <si>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</si>
  <si>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</si>
  <si>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</si>
  <si>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</si>
  <si>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</si>
  <si>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</si>
  <si>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</si>
  <si>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</si>
  <si>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</si>
  <si>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</si>
  <si>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</si>
  <si>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</si>
  <si>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</si>
  <si>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</si>
  <si>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</si>
  <si>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</si>
  <si>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</si>
  <si>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</si>
  <si>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</si>
  <si>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</si>
  <si>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</si>
  <si>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</si>
  <si>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</si>
  <si>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</si>
  <si>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</si>
  <si>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</si>
  <si>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</si>
  <si>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</si>
  <si>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</si>
  <si>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</si>
  <si>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</si>
  <si>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</si>
  <si>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</si>
  <si>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</si>
  <si>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</si>
  <si>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</si>
  <si>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</si>
  <si>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</si>
  <si>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</si>
  <si>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</si>
  <si>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</si>
  <si>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</si>
  <si>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</si>
  <si>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</si>
  <si>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</si>
  <si>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</si>
  <si>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</si>
  <si>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</si>
  <si>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</si>
  <si>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</si>
  <si>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</si>
  <si>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</si>
  <si>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</si>
  <si>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</si>
  <si>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</si>
  <si>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</si>
  <si>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</si>
  <si>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</si>
  <si>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</si>
  <si>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</si>
  <si>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</si>
  <si>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</si>
  <si>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</si>
  <si>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</si>
  <si>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</si>
  <si>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</si>
  <si>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</si>
  <si>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</si>
  <si>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</si>
  <si>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</si>
  <si>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</si>
  <si>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</si>
  <si>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</si>
  <si>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</si>
  <si>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</si>
  <si>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</si>
  <si>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</si>
  <si>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</si>
  <si>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</si>
  <si>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</si>
  <si>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</si>
  <si>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</si>
  <si>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</si>
  <si>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</si>
  <si>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</si>
  <si>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</si>
  <si>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</si>
  <si>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</si>
  <si>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</si>
  <si>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</si>
  <si>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</si>
  <si>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</si>
  <si>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</si>
  <si>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</si>
  <si>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</si>
  <si>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</si>
  <si>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</si>
  <si>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</si>
  <si>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</si>
  <si>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</si>
  <si>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</si>
  <si>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</si>
  <si>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</si>
  <si>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</si>
  <si>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</si>
  <si>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</si>
  <si>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</si>
  <si>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</si>
  <si>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</si>
  <si>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</si>
  <si>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</si>
  <si>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</si>
  <si>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</si>
  <si>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</si>
  <si>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</si>
  <si>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</si>
  <si>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</si>
  <si>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</si>
  <si>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</si>
  <si>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</si>
  <si>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</si>
  <si>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</si>
  <si>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</si>
  <si>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</si>
  <si>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</si>
  <si>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</si>
  <si>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</si>
  <si>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</si>
  <si>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</si>
  <si>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</si>
  <si>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</si>
  <si>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</si>
  <si>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</si>
  <si>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</si>
  <si>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</si>
  <si>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</si>
  <si>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</si>
  <si>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</si>
  <si>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</si>
  <si>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</si>
  <si>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</si>
  <si>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</si>
  <si>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</si>
  <si>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</si>
  <si>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</si>
  <si>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</si>
  <si>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</si>
  <si>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</si>
  <si>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</si>
  <si>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</si>
  <si>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</si>
  <si>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</si>
  <si>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</si>
  <si>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</si>
  <si>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</si>
  <si>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</si>
  <si>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</si>
  <si>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</si>
  <si>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</si>
  <si>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</si>
  <si>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</si>
  <si>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</si>
  <si>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</si>
  <si>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</si>
  <si>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</si>
  <si>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</si>
  <si>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</si>
  <si>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</si>
  <si>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</si>
  <si>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</si>
  <si>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</si>
  <si>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</si>
  <si>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</si>
  <si>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</si>
  <si>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</si>
  <si>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</si>
  <si>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</si>
  <si>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</si>
  <si>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</si>
  <si>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</si>
  <si>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</si>
  <si>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</si>
  <si>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</si>
  <si>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</si>
  <si>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</si>
  <si>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</si>
  <si>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</si>
  <si>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</si>
  <si>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</si>
  <si>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</si>
  <si>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</si>
  <si>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</si>
  <si>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</si>
  <si>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</si>
  <si>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</si>
  <si>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</si>
  <si>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</si>
  <si>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</si>
  <si>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</si>
  <si>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</si>
  <si>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</si>
  <si>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</si>
  <si>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</si>
  <si>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</si>
  <si>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</si>
  <si>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</si>
  <si>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</si>
  <si>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</si>
  <si>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</si>
  <si>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</si>
  <si>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</si>
  <si>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</si>
  <si>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</si>
  <si>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</si>
  <si>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</si>
  <si>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</si>
  <si>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</si>
  <si>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</si>
  <si>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</si>
  <si>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</si>
  <si>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</si>
  <si>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</si>
  <si>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</si>
  <si>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</si>
  <si>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</si>
  <si>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</si>
  <si>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</si>
  <si>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</si>
  <si>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</si>
  <si>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</si>
  <si>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</si>
  <si>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</si>
  <si>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</si>
  <si>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</si>
  <si>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</si>
  <si>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</si>
  <si>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</si>
  <si>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</si>
  <si>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</si>
  <si>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</si>
  <si>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</si>
  <si>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</si>
  <si>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</si>
  <si>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</si>
  <si>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</si>
  <si>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</si>
  <si>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</si>
  <si>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</si>
  <si>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</si>
  <si>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</si>
  <si>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</si>
  <si>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</si>
  <si>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</si>
  <si>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</si>
  <si>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</si>
  <si>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</si>
  <si>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</si>
  <si>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</si>
  <si>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</si>
  <si>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</si>
  <si>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</si>
  <si>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</si>
  <si>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</si>
  <si>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</si>
  <si>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</si>
  <si>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</si>
  <si>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</si>
  <si>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</si>
  <si>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</si>
  <si>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</si>
  <si>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</si>
  <si>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</si>
  <si>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</si>
  <si>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</si>
  <si>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</si>
  <si>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</si>
  <si>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</si>
  <si>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</si>
  <si>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</si>
  <si>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</si>
  <si>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</si>
  <si>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</si>
  <si>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</si>
  <si>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</si>
  <si>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</si>
  <si>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</si>
  <si>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</si>
  <si>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</si>
  <si>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</si>
  <si>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</si>
  <si>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</si>
  <si>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</si>
  <si>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</si>
  <si>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</si>
  <si>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</si>
  <si>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</si>
  <si>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</si>
  <si>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</si>
  <si>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</si>
  <si>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</si>
  <si>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</si>
  <si>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</si>
  <si>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</si>
  <si>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</si>
  <si>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</si>
  <si>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</si>
  <si>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</si>
  <si>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</si>
  <si>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</si>
  <si>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</si>
  <si>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</si>
  <si>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</si>
  <si>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</si>
  <si>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</si>
  <si>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</si>
  <si>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</si>
  <si>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</si>
  <si>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</si>
  <si>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</si>
  <si>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</si>
  <si>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</si>
  <si>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</si>
  <si>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</si>
  <si>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</si>
  <si>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</si>
  <si>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</si>
  <si>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</si>
  <si>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</si>
  <si>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</si>
  <si>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</si>
  <si>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</si>
  <si>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</si>
  <si>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</si>
  <si>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</si>
  <si>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</si>
  <si>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</si>
  <si>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</si>
  <si>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</si>
  <si>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</si>
  <si>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</si>
  <si>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</si>
  <si>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</si>
  <si>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</si>
  <si>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</si>
  <si>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</si>
  <si>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</si>
  <si>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</si>
  <si>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</si>
  <si>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</si>
  <si>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</si>
  <si>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</si>
  <si>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</si>
  <si>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</si>
  <si>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</si>
  <si>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</si>
  <si>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</si>
  <si>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</si>
  <si>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</si>
  <si>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</si>
  <si>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</si>
  <si>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</si>
  <si>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</si>
  <si>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</si>
  <si>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</si>
  <si>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</si>
  <si>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</si>
  <si>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</si>
  <si>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</si>
  <si>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</si>
  <si>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</si>
  <si>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</si>
  <si>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</si>
  <si>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</si>
  <si>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</si>
  <si>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</si>
  <si>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</si>
  <si>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</si>
  <si>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</si>
  <si>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</si>
  <si>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</si>
  <si>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</si>
  <si>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</si>
  <si>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</si>
  <si>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</si>
  <si>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</si>
  <si>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</si>
  <si>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</si>
  <si>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</si>
  <si>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</si>
  <si>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</si>
  <si>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</si>
  <si>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</si>
  <si>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</si>
  <si>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</si>
  <si>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</si>
  <si>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</si>
  <si>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</si>
  <si>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</si>
  <si>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</si>
  <si>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</si>
  <si>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</si>
  <si>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</si>
  <si>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</si>
  <si>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</si>
  <si>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</si>
  <si>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</si>
  <si>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</si>
  <si>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</si>
  <si>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</si>
  <si>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</si>
  <si>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</si>
  <si>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</si>
  <si>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</si>
  <si>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</si>
  <si>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</si>
  <si>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</si>
  <si>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</si>
  <si>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</si>
  <si>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</si>
  <si>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</si>
  <si>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</si>
  <si>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</si>
  <si>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</si>
  <si>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</si>
  <si>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</si>
  <si>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</si>
  <si>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</si>
  <si>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</si>
  <si>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</si>
  <si>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</si>
  <si>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</si>
  <si>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</si>
  <si>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</si>
  <si>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</si>
  <si>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</si>
  <si>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</si>
  <si>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</si>
  <si>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</si>
  <si>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</si>
  <si>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</si>
  <si>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</si>
  <si>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</si>
  <si>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</si>
  <si>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</si>
  <si>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</si>
  <si>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</si>
  <si>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</si>
  <si>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</si>
  <si>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</si>
  <si>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</si>
  <si>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</si>
  <si>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</si>
  <si>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</si>
  <si>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</si>
  <si>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</si>
  <si>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</si>
  <si>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</si>
  <si>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</si>
  <si>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</si>
  <si>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</si>
  <si>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</si>
  <si>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</si>
  <si>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</si>
  <si>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</si>
  <si>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</si>
  <si>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</si>
  <si>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</si>
  <si>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</si>
  <si>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</si>
  <si>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</si>
  <si>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</si>
  <si>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</si>
  <si>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</si>
  <si>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</si>
  <si>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</si>
  <si>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</si>
  <si>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</si>
  <si>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</si>
  <si>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</si>
  <si>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</si>
  <si>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</si>
  <si>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</si>
  <si>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</si>
  <si>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</si>
  <si>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</si>
  <si>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</si>
  <si>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</si>
  <si>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</si>
  <si>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</si>
  <si>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</si>
  <si>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</si>
  <si>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</si>
  <si>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</si>
  <si>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</si>
  <si>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</si>
  <si>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</si>
  <si>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</si>
  <si>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</si>
  <si>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</si>
  <si>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</si>
  <si>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</si>
  <si>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</si>
  <si>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</si>
  <si>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</si>
  <si>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</si>
  <si>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</si>
  <si>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</si>
  <si>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</si>
  <si>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</si>
  <si>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</si>
  <si>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</si>
  <si>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</si>
  <si>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</si>
  <si>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</si>
  <si>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</si>
  <si>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</si>
  <si>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</si>
  <si>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</si>
  <si>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</si>
  <si>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</si>
  <si>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</si>
  <si>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</si>
  <si>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</si>
  <si>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</si>
  <si>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</si>
  <si>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</si>
  <si>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</si>
  <si>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</si>
  <si>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</si>
  <si>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</si>
  <si>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</si>
  <si>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</si>
  <si>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</si>
  <si>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</si>
  <si>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</si>
  <si>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</si>
  <si>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</si>
  <si>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</si>
  <si>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</si>
  <si>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</si>
  <si>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</si>
  <si>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</si>
  <si>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</si>
  <si>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</si>
  <si>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</si>
  <si>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</si>
  <si>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</si>
  <si>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</si>
  <si>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</si>
  <si>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</si>
  <si>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</si>
  <si>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</si>
  <si>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</si>
  <si>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</si>
  <si>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</si>
  <si>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</si>
  <si>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</si>
  <si>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</si>
  <si>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</si>
  <si>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</si>
  <si>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</si>
  <si>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</si>
  <si>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</si>
  <si>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</si>
  <si>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</si>
  <si>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</si>
  <si>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</si>
  <si>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</si>
  <si>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</si>
  <si>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</si>
  <si>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</si>
  <si>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</si>
  <si>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</si>
  <si>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</si>
  <si>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</si>
  <si>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</si>
  <si>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</si>
  <si>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</si>
  <si>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</si>
  <si>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</si>
  <si>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</si>
  <si>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</si>
  <si>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</si>
  <si>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</si>
  <si>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</si>
  <si>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</si>
  <si>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</si>
  <si>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</si>
  <si>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</si>
  <si>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</si>
  <si>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</si>
  <si>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</si>
  <si>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</si>
  <si>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</si>
  <si>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</si>
  <si>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</si>
  <si>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</si>
  <si>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</si>
  <si>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</si>
  <si>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</si>
  <si>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</si>
  <si>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</si>
  <si>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</si>
  <si>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</si>
  <si>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</si>
  <si>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</si>
  <si>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</si>
  <si>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</si>
  <si>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</si>
  <si>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</si>
  <si>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</si>
  <si>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</si>
  <si>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</si>
  <si>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</si>
  <si>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</si>
  <si>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</si>
  <si>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</si>
  <si>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</si>
  <si>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</si>
  <si>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</si>
  <si>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</si>
  <si>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</si>
  <si>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</si>
  <si>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</si>
  <si>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</si>
  <si>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</si>
  <si>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</si>
  <si>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</si>
  <si>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</si>
  <si>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</si>
  <si>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</si>
  <si>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</si>
  <si>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</si>
  <si>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</si>
  <si>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</si>
  <si>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</si>
  <si>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</si>
  <si>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</si>
  <si>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</si>
  <si>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</si>
  <si>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</si>
  <si>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</si>
  <si>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</si>
  <si>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</si>
  <si>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</si>
  <si>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</si>
  <si>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</si>
  <si>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</si>
  <si>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</si>
  <si>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</si>
  <si>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</si>
  <si>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</si>
  <si>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</si>
  <si>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</si>
  <si>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</si>
  <si>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</si>
  <si>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</si>
  <si>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</si>
  <si>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</si>
  <si>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</si>
  <si>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</si>
  <si>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</si>
  <si>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</si>
  <si>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</si>
  <si>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</si>
  <si>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</si>
  <si>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</si>
  <si>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</si>
  <si>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</si>
  <si>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</si>
  <si>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</si>
  <si>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</si>
  <si>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</si>
  <si>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</si>
  <si>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</si>
  <si>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</si>
  <si>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</si>
  <si>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</si>
  <si>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</si>
  <si>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</si>
  <si>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</si>
  <si>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</si>
  <si>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</si>
  <si>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</si>
  <si>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</si>
  <si>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</si>
  <si>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</si>
  <si>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</si>
  <si>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</si>
  <si>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</si>
  <si>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</si>
  <si>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</si>
  <si>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</si>
  <si>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</si>
  <si>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</si>
  <si>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</si>
  <si>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</si>
  <si>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</si>
  <si>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</si>
  <si>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</si>
  <si>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</si>
  <si>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</si>
  <si>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</si>
  <si>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</si>
  <si>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</si>
  <si>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</si>
  <si>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</si>
  <si>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</si>
  <si>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</si>
  <si>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</si>
  <si>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</si>
  <si>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</si>
  <si>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</si>
  <si>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</si>
  <si>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</si>
  <si>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</si>
  <si>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</si>
  <si>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</si>
  <si>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</si>
  <si>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</si>
  <si>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</si>
  <si>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</si>
  <si>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</si>
  <si>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</si>
  <si>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</si>
  <si>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</si>
  <si>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</si>
  <si>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</si>
  <si>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</si>
  <si>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</si>
  <si>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</si>
  <si>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</si>
  <si>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</si>
  <si>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</si>
  <si>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</si>
  <si>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</si>
  <si>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</si>
  <si>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</si>
  <si>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</si>
  <si>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</si>
  <si>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</si>
  <si>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</si>
  <si>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</si>
  <si>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</si>
  <si>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</si>
  <si>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</si>
  <si>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</si>
  <si>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</si>
  <si>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</si>
  <si>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</si>
  <si>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</si>
  <si>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</si>
  <si>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</si>
  <si>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</si>
  <si>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</si>
  <si>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</si>
  <si>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</si>
  <si>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</si>
  <si>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</si>
  <si>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</si>
  <si>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</si>
  <si>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</si>
  <si>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</si>
  <si>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</si>
  <si>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</si>
  <si>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</si>
  <si>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</si>
  <si>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</si>
  <si>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</si>
  <si>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</si>
  <si>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</si>
  <si>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</si>
  <si>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</si>
  <si>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</si>
  <si>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</si>
  <si>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</si>
  <si>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</si>
  <si>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</si>
  <si>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</si>
  <si>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</si>
  <si>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</si>
  <si>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</si>
  <si>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</si>
  <si>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</si>
  <si>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</si>
  <si>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</si>
  <si>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</si>
  <si>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</si>
  <si>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</si>
  <si>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</si>
  <si>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</si>
  <si>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</si>
  <si>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</si>
  <si>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</si>
  <si>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</si>
  <si>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</si>
  <si>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</si>
  <si>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</si>
  <si>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</si>
  <si>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</si>
  <si>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</si>
  <si>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</si>
  <si>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</si>
  <si>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</si>
  <si>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</si>
  <si>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</si>
  <si>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</si>
  <si>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</si>
  <si>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</si>
  <si>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</si>
  <si>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</si>
  <si>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</si>
  <si>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</si>
  <si>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</si>
  <si>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</si>
  <si>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</si>
  <si>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</si>
  <si>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</si>
  <si>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</si>
  <si>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</si>
  <si>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</si>
  <si>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</si>
  <si>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</si>
  <si>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</si>
  <si>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</si>
  <si>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</si>
  <si>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</si>
  <si>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</si>
  <si>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</si>
  <si>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</si>
  <si>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</si>
  <si>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</si>
  <si>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</si>
  <si>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</si>
  <si>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</si>
  <si>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</si>
  <si>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</si>
  <si>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</si>
  <si>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</si>
  <si>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</si>
  <si>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</si>
  <si>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</si>
  <si>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</si>
  <si>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</si>
  <si>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</si>
  <si>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</si>
  <si>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</si>
  <si>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</si>
  <si>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</si>
  <si>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</si>
  <si>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</si>
  <si>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</si>
  <si>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</si>
  <si>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</si>
  <si>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</si>
  <si>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</si>
  <si>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</si>
  <si>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</si>
  <si>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</si>
  <si>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</si>
  <si>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</si>
  <si>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</si>
  <si>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</si>
  <si>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</si>
  <si>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</si>
  <si>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</si>
  <si>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</si>
  <si>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</si>
  <si>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</si>
  <si>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</si>
  <si>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</si>
  <si>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</si>
  <si>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</si>
  <si>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</si>
  <si>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</si>
  <si>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</si>
  <si>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</si>
  <si>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</si>
  <si>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</si>
  <si>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</si>
  <si>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</si>
  <si>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</si>
  <si>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</si>
  <si>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</si>
  <si>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</si>
  <si>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</si>
  <si>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</si>
  <si>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</si>
  <si>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</si>
  <si>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</si>
  <si>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</si>
  <si>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</si>
  <si>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</si>
  <si>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</si>
  <si>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</si>
  <si>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</si>
  <si>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</si>
  <si>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</si>
  <si>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</si>
  <si>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</si>
  <si>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</si>
  <si>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</si>
  <si>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</si>
  <si>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</si>
  <si>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</si>
  <si>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</si>
  <si>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</si>
  <si>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</si>
  <si>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</si>
  <si>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</si>
  <si>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</si>
  <si>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</si>
  <si>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</si>
  <si>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</si>
  <si>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</si>
  <si>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</si>
  <si>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</si>
  <si>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</si>
  <si>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</si>
  <si>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</si>
  <si>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</si>
  <si>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</si>
  <si>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</si>
  <si>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</si>
  <si>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</si>
  <si>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</si>
  <si>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</si>
  <si>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</si>
  <si>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</si>
  <si>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</si>
  <si>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</si>
  <si>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</si>
  <si>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</si>
  <si>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</si>
  <si>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</si>
  <si>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</si>
  <si>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</si>
  <si>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</si>
  <si>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</si>
  <si>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</si>
  <si>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</si>
  <si>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</si>
  <si>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</si>
  <si>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</si>
  <si>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</si>
  <si>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</si>
  <si>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</si>
  <si>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</si>
  <si>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</si>
  <si>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</si>
  <si>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</si>
  <si>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</si>
  <si>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</si>
  <si>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</si>
  <si>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</si>
  <si>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</si>
  <si>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</si>
  <si>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</si>
  <si>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</si>
  <si>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</si>
  <si>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</si>
  <si>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</si>
  <si>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</si>
  <si>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</si>
  <si>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</si>
  <si>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</si>
  <si>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</si>
  <si>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</si>
  <si>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</si>
  <si>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</si>
  <si>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</si>
  <si>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</si>
  <si>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</si>
  <si>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</si>
  <si>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</si>
  <si>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</si>
  <si>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</si>
  <si>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</si>
  <si>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</si>
  <si>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</si>
  <si>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</si>
  <si>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</si>
  <si>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</si>
  <si>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</si>
  <si>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</si>
  <si>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</si>
  <si>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</si>
  <si>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</si>
  <si>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</si>
  <si>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</si>
  <si>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</si>
  <si>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</si>
  <si>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</si>
  <si>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</si>
  <si>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</si>
  <si>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</si>
  <si>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</si>
  <si>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</si>
  <si>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</si>
  <si>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</si>
  <si>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</si>
  <si>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</si>
  <si>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</si>
  <si>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</si>
  <si>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</si>
  <si>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</si>
  <si>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</si>
  <si>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</si>
  <si>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</si>
  <si>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</si>
  <si>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</si>
  <si>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</si>
  <si>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</si>
  <si>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</si>
  <si>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</si>
  <si>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</si>
  <si>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</si>
  <si>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</si>
  <si>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</si>
  <si>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</si>
  <si>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</si>
  <si>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</si>
  <si>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</si>
  <si>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</si>
  <si>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</si>
  <si>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</si>
  <si>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</si>
  <si>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</si>
  <si>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</si>
  <si>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</si>
  <si>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</si>
  <si>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</si>
  <si>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</si>
  <si>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</si>
  <si>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</si>
  <si>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</si>
  <si>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</si>
  <si>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</si>
  <si>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</si>
  <si>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</si>
  <si>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</si>
  <si>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</si>
  <si>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</si>
  <si>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</si>
  <si>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</si>
  <si>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</si>
  <si>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</si>
  <si>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</si>
  <si>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</si>
  <si>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</si>
  <si>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</si>
  <si>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</si>
  <si>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</si>
  <si>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</si>
  <si>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</si>
  <si>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</si>
  <si>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</si>
  <si>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</si>
  <si>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</si>
  <si>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</si>
  <si>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</si>
  <si>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</si>
  <si>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</si>
  <si>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</si>
  <si>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</si>
  <si>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</si>
  <si>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</si>
  <si>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</si>
  <si>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</si>
  <si>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</si>
  <si>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</si>
  <si>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</si>
  <si>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</si>
  <si>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</si>
  <si>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</si>
  <si>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</si>
  <si>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</si>
  <si>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</si>
  <si>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</si>
  <si>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</si>
  <si>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</si>
  <si>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</si>
  <si>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</si>
  <si>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</si>
  <si>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</si>
  <si>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</si>
  <si>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</si>
  <si>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</si>
  <si>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</si>
  <si>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</si>
  <si>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</si>
  <si>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</si>
  <si>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</si>
  <si>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</si>
  <si>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</si>
  <si>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</si>
  <si>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</si>
  <si>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</si>
  <si>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</si>
  <si>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</si>
  <si>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</si>
  <si>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</si>
  <si>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</si>
  <si>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</si>
  <si>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</si>
  <si>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</si>
  <si>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</si>
  <si>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</si>
  <si>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</si>
  <si>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</si>
  <si>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</si>
  <si>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</si>
  <si>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</si>
  <si>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</si>
  <si>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</si>
  <si>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</si>
  <si>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</si>
  <si>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</si>
  <si>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</si>
  <si>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</si>
  <si>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</si>
  <si>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</si>
  <si>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</si>
  <si>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</si>
  <si>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</si>
  <si>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</si>
  <si>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</si>
  <si>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</si>
  <si>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</si>
  <si>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</si>
  <si>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</si>
  <si>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</si>
  <si>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</si>
  <si>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</si>
  <si>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</si>
  <si>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</si>
  <si>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</si>
  <si>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</si>
  <si>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</si>
  <si>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</si>
  <si>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</si>
  <si>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</si>
  <si>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</si>
  <si>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</si>
  <si>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</si>
  <si>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</si>
  <si>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</si>
  <si>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</si>
  <si>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</si>
  <si>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</si>
  <si>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</si>
  <si>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</si>
  <si>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</si>
  <si>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</si>
  <si>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</si>
  <si>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</si>
  <si>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</si>
  <si>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</si>
  <si>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</si>
  <si>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</si>
  <si>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</si>
  <si>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</si>
  <si>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</si>
  <si>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</si>
  <si>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</si>
  <si>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</si>
  <si>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</si>
  <si>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</si>
  <si>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</si>
  <si>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</si>
  <si>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</si>
  <si>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</si>
  <si>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</si>
  <si>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</si>
  <si>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</si>
  <si>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</si>
  <si>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</si>
  <si>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</si>
  <si>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</si>
  <si>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</si>
  <si>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</si>
  <si>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</si>
  <si>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</si>
  <si>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</si>
  <si>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</si>
  <si>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</si>
  <si>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</si>
  <si>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</si>
  <si>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</si>
  <si>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</si>
  <si>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</si>
  <si>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</si>
  <si>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</si>
  <si>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</si>
  <si>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</si>
  <si>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</si>
  <si>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</si>
  <si>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</si>
  <si>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</si>
  <si>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</si>
  <si>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</si>
  <si>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</si>
  <si>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</si>
  <si>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</si>
  <si>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</si>
  <si>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</si>
  <si>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</si>
  <si>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</si>
  <si>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</si>
  <si>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</si>
  <si>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</si>
  <si>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</si>
  <si>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</si>
  <si>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</si>
  <si>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</si>
  <si>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</si>
  <si>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</si>
  <si>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</si>
  <si>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</si>
  <si>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</si>
  <si>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</si>
  <si>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</si>
  <si>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</si>
  <si>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</si>
  <si>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</si>
  <si>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</si>
  <si>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</si>
  <si>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</si>
  <si>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</si>
  <si>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</si>
  <si>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</si>
  <si>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</si>
  <si>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</si>
  <si>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</si>
  <si>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</si>
  <si>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</si>
  <si>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</si>
  <si>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</si>
  <si>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</si>
  <si>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</si>
  <si>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</si>
  <si>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</si>
  <si>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</si>
  <si>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</si>
  <si>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</si>
  <si>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</si>
  <si>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</si>
  <si>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</si>
  <si>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</si>
  <si>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</si>
  <si>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</si>
  <si>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</si>
  <si>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</si>
  <si>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</si>
  <si>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</si>
  <si>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</si>
  <si>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</si>
  <si>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</si>
  <si>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</si>
  <si>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</si>
  <si>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</si>
  <si>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</si>
  <si>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</si>
  <si>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</si>
  <si>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</si>
  <si>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</si>
  <si>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</si>
  <si>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</si>
  <si>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</si>
  <si>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</si>
  <si>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</si>
  <si>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</si>
  <si>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</si>
  <si>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</si>
  <si>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</si>
  <si>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</si>
  <si>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</si>
  <si>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</si>
  <si>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</si>
  <si>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</si>
  <si>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</si>
  <si>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</si>
  <si>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</si>
  <si>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</si>
  <si>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</si>
  <si>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</si>
  <si>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</si>
  <si>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</si>
  <si>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</si>
  <si>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</si>
  <si>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</si>
  <si>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</si>
  <si>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</si>
  <si>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</si>
  <si>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</si>
  <si>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</si>
  <si>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</si>
  <si>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</si>
  <si>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</si>
  <si>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</si>
  <si>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</si>
  <si>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</si>
  <si>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</si>
  <si>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</si>
  <si>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</si>
  <si>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</si>
  <si>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</si>
  <si>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</si>
  <si>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</si>
  <si>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</si>
  <si>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</si>
  <si>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</si>
  <si>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</si>
  <si>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</si>
  <si>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</si>
  <si>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</si>
  <si>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</si>
  <si>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</si>
  <si>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</si>
  <si>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</si>
  <si>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</si>
  <si>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</si>
  <si>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</si>
  <si>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</si>
  <si>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</si>
  <si>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</si>
  <si>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</si>
  <si>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</si>
  <si>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</si>
  <si>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</si>
  <si>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</si>
  <si>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</si>
  <si>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</si>
  <si>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</si>
  <si>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</si>
  <si>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</si>
  <si>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</si>
  <si>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</si>
  <si>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</si>
  <si>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</si>
  <si>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</si>
  <si>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</si>
  <si>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</si>
  <si>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</si>
  <si>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</si>
  <si>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</si>
  <si>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</si>
  <si>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</si>
  <si>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</si>
  <si>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</si>
  <si>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</si>
  <si>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</si>
  <si>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</si>
  <si>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</si>
  <si>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</si>
  <si>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</si>
  <si>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</si>
  <si>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</si>
  <si>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</si>
  <si>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</si>
  <si>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</si>
  <si>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</si>
  <si>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</si>
  <si>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</si>
  <si>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</si>
  <si>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</si>
  <si>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</si>
  <si>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</si>
  <si>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</si>
  <si>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</si>
  <si>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</si>
  <si>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</si>
  <si>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</si>
  <si>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</si>
  <si>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</si>
  <si>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</si>
  <si>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</si>
  <si>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</si>
  <si>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</si>
  <si>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</si>
  <si>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</si>
  <si>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</si>
  <si>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</si>
  <si>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</si>
  <si>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</si>
  <si>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</si>
  <si>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</si>
  <si>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</si>
  <si>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</si>
  <si>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</si>
  <si>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</si>
  <si>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</si>
  <si>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</si>
  <si>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</si>
  <si>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</si>
  <si>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</si>
  <si>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</si>
  <si>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</si>
  <si>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</si>
  <si>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</si>
  <si>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</si>
  <si>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</si>
  <si>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</si>
  <si>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</si>
  <si>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</si>
  <si>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</si>
  <si>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</si>
  <si>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</si>
  <si>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</si>
  <si>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</si>
  <si>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</si>
  <si>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</si>
  <si>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</si>
  <si>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</si>
  <si>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</si>
  <si>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</si>
  <si>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</si>
  <si>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</si>
  <si>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</si>
  <si>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</si>
  <si>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</si>
  <si>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</si>
  <si>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</si>
  <si>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</si>
  <si>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</si>
  <si>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</si>
  <si>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</si>
  <si>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</si>
  <si>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</si>
  <si>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</si>
  <si>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</si>
  <si>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</si>
  <si>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</si>
  <si>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</si>
  <si>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</si>
  <si>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</si>
  <si>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</si>
  <si>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</si>
  <si>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</si>
  <si>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</si>
  <si>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</si>
  <si>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</si>
  <si>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</si>
  <si>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</si>
  <si>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</si>
  <si>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</si>
  <si>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</si>
  <si>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</si>
  <si>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</si>
  <si>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</si>
  <si>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</si>
  <si>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</si>
  <si>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</si>
  <si>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</si>
  <si>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</si>
  <si>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</si>
  <si>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</si>
  <si>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</si>
  <si>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</si>
  <si>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</si>
  <si>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</si>
  <si>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</si>
  <si>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</si>
  <si>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</si>
  <si>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</si>
  <si>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</si>
  <si>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</si>
  <si>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</si>
  <si>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</si>
  <si>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</si>
  <si>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</si>
  <si>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</si>
  <si>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</si>
  <si>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</si>
  <si>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</si>
  <si>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</si>
  <si>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</si>
  <si>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</si>
  <si>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</si>
  <si>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</si>
  <si>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</si>
  <si>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</si>
  <si>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</si>
  <si>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</si>
  <si>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</si>
  <si>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</si>
  <si>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</si>
  <si>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</si>
  <si>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</si>
  <si>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</si>
  <si>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</si>
  <si>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</si>
  <si>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</si>
  <si>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</si>
  <si>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</si>
  <si>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</si>
  <si>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</si>
  <si>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</si>
  <si>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</si>
  <si>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</si>
  <si>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</si>
  <si>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</si>
  <si>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</si>
  <si>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</si>
  <si>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</si>
  <si>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</si>
  <si>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</si>
  <si>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</si>
  <si>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</si>
  <si>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</si>
  <si>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</si>
  <si>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</si>
  <si>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</si>
  <si>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</si>
  <si>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</si>
  <si>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</si>
  <si>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</si>
  <si>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</si>
  <si>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</si>
  <si>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</si>
  <si>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</si>
  <si>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</si>
  <si>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</si>
  <si>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</si>
  <si>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</si>
  <si>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</si>
  <si>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</si>
  <si>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</si>
  <si>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</si>
  <si>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</si>
  <si>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</si>
  <si>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</si>
  <si>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</si>
  <si>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</si>
  <si>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</si>
  <si>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</si>
  <si>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</si>
  <si>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</si>
  <si>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</si>
  <si>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</si>
  <si>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</si>
  <si>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</si>
  <si>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</si>
  <si>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</si>
  <si>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</si>
  <si>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</si>
  <si>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</si>
  <si>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</si>
  <si>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</si>
  <si>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</si>
  <si>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</si>
  <si>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</si>
  <si>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</si>
  <si>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</si>
  <si>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</si>
  <si>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</si>
  <si>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</si>
  <si>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</si>
  <si>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</si>
  <si>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</si>
  <si>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</si>
  <si>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</si>
  <si>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</si>
  <si>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</si>
  <si>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</si>
  <si>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</si>
  <si>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</si>
  <si>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</si>
  <si>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</si>
  <si>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</si>
  <si>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</si>
  <si>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</si>
  <si>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</si>
  <si>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</si>
  <si>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</si>
  <si>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</si>
  <si>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</si>
  <si>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</si>
  <si>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</si>
  <si>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</si>
  <si>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</si>
  <si>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</si>
  <si>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</si>
  <si>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</si>
  <si>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</si>
  <si>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</si>
  <si>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</si>
  <si>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</si>
  <si>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</si>
  <si>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</si>
  <si>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</si>
  <si>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</si>
  <si>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</si>
  <si>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</si>
  <si>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</si>
  <si>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</si>
  <si>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</si>
  <si>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</si>
  <si>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</si>
  <si>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</si>
  <si>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</si>
  <si>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</si>
  <si>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</si>
  <si>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</si>
  <si>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</si>
  <si>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</si>
  <si>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</si>
  <si>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</si>
  <si>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</si>
  <si>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</si>
  <si>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</si>
  <si>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</si>
  <si>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</si>
  <si>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</si>
  <si>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</si>
  <si>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</si>
  <si>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</si>
  <si>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</si>
  <si>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</si>
  <si>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</si>
  <si>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</si>
  <si>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</si>
  <si>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</si>
  <si>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</si>
  <si>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</si>
  <si>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</si>
  <si>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</si>
  <si>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</si>
  <si>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</si>
  <si>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</si>
  <si>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</si>
  <si>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</si>
  <si>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</si>
  <si>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</si>
  <si>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</si>
  <si>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</si>
  <si>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</si>
  <si>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</si>
  <si>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</si>
  <si>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</si>
  <si>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</si>
  <si>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</si>
  <si>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</si>
  <si>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</si>
  <si>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</si>
  <si>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</si>
  <si>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</si>
  <si>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</si>
  <si>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</si>
  <si>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</si>
  <si>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</si>
  <si>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</si>
  <si>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</si>
  <si>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</si>
  <si>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</si>
  <si>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</si>
  <si>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</si>
  <si>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</si>
  <si>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</si>
  <si>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</si>
  <si>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</si>
  <si>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</si>
  <si>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</si>
  <si>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</si>
  <si>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</si>
  <si>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</si>
  <si>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</si>
  <si>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</si>
  <si>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</si>
  <si>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</si>
  <si>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</si>
  <si>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</si>
  <si>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</si>
  <si>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</si>
  <si>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</si>
  <si>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</si>
  <si>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</si>
  <si>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</si>
  <si>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</si>
  <si>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</si>
  <si>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</si>
  <si>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</si>
  <si>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</si>
  <si>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</si>
  <si>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</si>
  <si>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</si>
  <si>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</si>
  <si>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</si>
  <si>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</si>
  <si>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</si>
  <si>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</si>
  <si>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</si>
  <si>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</si>
  <si>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</si>
  <si>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</si>
  <si>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</si>
  <si>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</si>
  <si>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</si>
  <si>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</si>
  <si>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</si>
  <si>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</si>
  <si>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</si>
  <si>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</si>
  <si>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</si>
  <si>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</si>
  <si>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</si>
  <si>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</si>
  <si>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</si>
  <si>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</si>
  <si>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</si>
  <si>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</si>
  <si>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</si>
  <si>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</si>
  <si>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</si>
  <si>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</si>
  <si>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</si>
  <si>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</si>
  <si>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</si>
  <si>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</si>
  <si>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</si>
  <si>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</si>
  <si>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</si>
  <si>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</si>
  <si>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</si>
  <si>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</si>
  <si>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</si>
  <si>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</si>
  <si>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</si>
  <si>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</si>
  <si>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</si>
  <si>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</si>
  <si>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</si>
  <si>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</si>
  <si>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</si>
  <si>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</si>
  <si>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</si>
  <si>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</si>
  <si>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</si>
  <si>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</si>
  <si>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</si>
  <si>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</si>
  <si>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</si>
  <si>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</si>
  <si>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</si>
  <si>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</si>
  <si>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</si>
  <si>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</si>
  <si>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</si>
  <si>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</si>
  <si>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</si>
  <si>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</si>
  <si>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</si>
  <si>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</si>
  <si>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</si>
  <si>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</si>
  <si>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</si>
  <si>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</si>
  <si>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</si>
  <si>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</si>
  <si>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</si>
  <si>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</si>
  <si>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</si>
  <si>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</si>
  <si>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</si>
  <si>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</si>
  <si>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</si>
  <si>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</si>
  <si>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</si>
  <si>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</si>
  <si>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</si>
  <si>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</si>
  <si>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</si>
  <si>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</si>
  <si>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</si>
  <si>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</si>
  <si>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</si>
  <si>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</si>
  <si>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</si>
  <si>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</si>
  <si>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</si>
  <si>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</si>
  <si>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</si>
  <si>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</si>
  <si>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</si>
  <si>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</si>
  <si>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</si>
  <si>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</si>
  <si>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</si>
  <si>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</si>
  <si>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</si>
  <si>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</si>
  <si>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</si>
  <si>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</si>
  <si>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</si>
  <si>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</si>
  <si>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</si>
  <si>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</si>
  <si>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</si>
  <si>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</si>
  <si>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</si>
  <si>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</si>
  <si>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</si>
  <si>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</si>
  <si>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</si>
  <si>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</si>
  <si>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</si>
  <si>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</si>
  <si>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</si>
  <si>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</si>
  <si>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</si>
  <si>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</si>
  <si>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</si>
  <si>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</si>
  <si>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</si>
  <si>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</si>
  <si>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</si>
  <si>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</si>
  <si>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</si>
  <si>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</si>
  <si>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</si>
  <si>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</si>
  <si>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</si>
  <si>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</si>
  <si>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</si>
  <si>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</si>
  <si>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</si>
  <si>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</si>
  <si>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</si>
  <si>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</si>
  <si>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</si>
  <si>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</si>
  <si>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</si>
  <si>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</si>
  <si>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</si>
  <si>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</si>
  <si>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</si>
  <si>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</si>
  <si>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</si>
  <si>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</si>
  <si>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</si>
  <si>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</si>
  <si>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</si>
  <si>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</si>
  <si>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</si>
  <si>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</si>
  <si>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</si>
  <si>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</si>
  <si>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</si>
  <si>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</si>
  <si>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</si>
  <si>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</si>
  <si>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</si>
  <si>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</si>
  <si>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</si>
  <si>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</si>
  <si>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</si>
  <si>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</si>
  <si>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</si>
  <si>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</si>
  <si>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</si>
  <si>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</si>
  <si>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</si>
  <si>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</si>
  <si>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</si>
  <si>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</si>
  <si>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</si>
  <si>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</si>
  <si>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</si>
  <si>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</si>
  <si>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</si>
  <si>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</si>
  <si>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</si>
  <si>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</si>
  <si>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</si>
  <si>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</si>
  <si>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</si>
  <si>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</si>
  <si>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</si>
  <si>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</si>
  <si>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</si>
  <si>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</si>
  <si>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</si>
  <si>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</si>
  <si>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</si>
  <si>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</si>
  <si>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</si>
  <si>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</si>
  <si>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</si>
  <si>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</si>
  <si>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</si>
  <si>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</si>
  <si>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</si>
  <si>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</si>
  <si>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</si>
  <si>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</si>
  <si>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</si>
  <si>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</si>
  <si>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</si>
  <si>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</si>
  <si>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</si>
  <si>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</si>
  <si>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</si>
  <si>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</si>
  <si>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</si>
  <si>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</si>
  <si>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</si>
  <si>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</si>
  <si>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</si>
  <si>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</si>
  <si>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</si>
  <si>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</si>
  <si>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</si>
  <si>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</si>
  <si>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</si>
  <si>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</si>
  <si>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</si>
  <si>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</si>
  <si>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</si>
  <si>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</si>
  <si>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</si>
  <si>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</si>
  <si>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</si>
  <si>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</si>
  <si>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</si>
  <si>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</si>
  <si>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</si>
  <si>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</si>
  <si>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</si>
  <si>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</si>
  <si>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</si>
  <si>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</si>
  <si>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</si>
  <si>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</si>
  <si>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</si>
  <si>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</si>
  <si>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</si>
  <si>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</si>
  <si>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</si>
  <si>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</si>
  <si>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</si>
  <si>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</si>
  <si>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</si>
  <si>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</si>
  <si>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</si>
  <si>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</si>
  <si>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</si>
  <si>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</si>
  <si>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</si>
  <si>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</si>
  <si>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</si>
  <si>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</si>
  <si>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</si>
  <si>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</si>
  <si>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</si>
  <si>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</si>
  <si>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</si>
  <si>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</si>
  <si>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</si>
  <si>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</si>
  <si>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</si>
  <si>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</si>
  <si>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</si>
  <si>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</si>
  <si>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</si>
  <si>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</si>
  <si>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</si>
  <si>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</si>
  <si>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</si>
  <si>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</si>
  <si>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</si>
  <si>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</si>
  <si>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</si>
  <si>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</si>
  <si>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</si>
  <si>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</si>
  <si>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</si>
  <si>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</si>
  <si>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</si>
  <si>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</si>
  <si>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</si>
  <si>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</si>
  <si>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</si>
  <si>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</si>
  <si>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</si>
  <si>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</si>
  <si>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</si>
  <si>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</si>
  <si>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</si>
  <si>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</si>
  <si>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</si>
  <si>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</si>
  <si>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</si>
  <si>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</si>
  <si>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</si>
  <si>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</si>
  <si>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</si>
  <si>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</si>
  <si>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</si>
  <si>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</si>
  <si>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</si>
  <si>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</si>
  <si>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</si>
  <si>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</si>
  <si>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</si>
  <si>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</si>
  <si>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</si>
  <si>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</si>
  <si>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</si>
  <si>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</si>
  <si>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</si>
  <si>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</si>
  <si>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</si>
  <si>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</si>
  <si>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</si>
  <si>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</si>
  <si>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</si>
  <si>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</si>
  <si>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</si>
  <si>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</si>
  <si>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</si>
  <si>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</si>
  <si>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</si>
  <si>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</si>
  <si>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</si>
  <si>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</si>
  <si>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</si>
  <si>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</si>
  <si>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</si>
  <si>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</si>
  <si>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</si>
  <si>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</si>
  <si>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</si>
  <si>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</si>
  <si>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</si>
  <si>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</si>
  <si>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</si>
  <si>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</si>
  <si>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</si>
  <si>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</si>
  <si>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</si>
  <si>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</si>
  <si>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</si>
  <si>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</si>
  <si>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</si>
  <si>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</si>
  <si>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</si>
  <si>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</si>
  <si>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</si>
  <si>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</si>
  <si>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</si>
  <si>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</si>
  <si>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</si>
  <si>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</si>
  <si>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</si>
  <si>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</si>
  <si>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</si>
  <si>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</si>
  <si>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</si>
  <si>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</si>
  <si>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</si>
  <si>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</si>
  <si>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</si>
  <si>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</si>
  <si>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</si>
  <si>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</si>
  <si>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</si>
  <si>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</si>
  <si>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</si>
  <si>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</si>
  <si>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</si>
  <si>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</si>
  <si>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</si>
  <si>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</si>
  <si>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</si>
  <si>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</si>
  <si>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</si>
  <si>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</si>
  <si>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</si>
  <si>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</si>
  <si>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</si>
  <si>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</si>
  <si>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</si>
  <si>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</si>
  <si>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</si>
  <si>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</si>
  <si>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</si>
  <si>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</si>
  <si>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</si>
  <si>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</si>
  <si>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</si>
  <si>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</si>
  <si>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</si>
  <si>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</si>
  <si>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</si>
  <si>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</si>
  <si>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</si>
  <si>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</si>
  <si>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</si>
  <si>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</si>
  <si>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</si>
  <si>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</si>
  <si>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</si>
  <si>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</si>
  <si>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</si>
  <si>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</si>
  <si>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</si>
  <si>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</si>
  <si>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</si>
  <si>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</si>
  <si>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</si>
  <si>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</si>
  <si>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</si>
  <si>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</si>
  <si>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</si>
  <si>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</si>
  <si>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</si>
  <si>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</si>
  <si>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</si>
  <si>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</si>
  <si>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</si>
  <si>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</si>
  <si>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</si>
  <si>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</si>
  <si>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</si>
  <si>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</si>
  <si>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</si>
  <si>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</si>
  <si>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</si>
  <si>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</si>
  <si>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</si>
  <si>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</si>
  <si>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</si>
  <si>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</si>
  <si>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</si>
  <si>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</si>
  <si>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</si>
  <si>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</si>
  <si>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</si>
  <si>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</si>
  <si>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</si>
  <si>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</si>
  <si>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</si>
  <si>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</si>
  <si>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</si>
  <si>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</si>
  <si>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</si>
  <si>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</si>
  <si>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</si>
  <si>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</si>
  <si>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</si>
  <si>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</si>
  <si>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</si>
  <si>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</si>
  <si>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</si>
  <si>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</si>
  <si>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</si>
  <si>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</si>
  <si>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</si>
  <si>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</si>
  <si>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</si>
  <si>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</si>
  <si>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</si>
  <si>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</si>
  <si>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</si>
  <si>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</si>
  <si>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</si>
  <si>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</si>
  <si>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</si>
  <si>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</si>
  <si>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</si>
  <si>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</si>
  <si>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</si>
  <si>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</si>
  <si>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</si>
  <si>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</si>
  <si>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</si>
  <si>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</si>
  <si>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</si>
  <si>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</si>
  <si>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</si>
  <si>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</si>
  <si>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</si>
  <si>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</si>
  <si>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</si>
  <si>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</si>
  <si>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</si>
  <si>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</si>
  <si>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</si>
  <si>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</si>
  <si>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</si>
  <si>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</si>
  <si>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</si>
  <si>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</si>
  <si>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</si>
  <si>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</si>
  <si>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</si>
  <si>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</si>
  <si>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</si>
  <si>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</si>
  <si>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</si>
  <si>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</si>
  <si>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</si>
  <si>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</si>
  <si>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</si>
  <si>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</si>
  <si>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</si>
  <si>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</si>
  <si>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</si>
  <si>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</si>
  <si>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</si>
  <si>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</si>
  <si>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</si>
  <si>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</si>
  <si>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</si>
  <si>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</si>
  <si>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</si>
  <si>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</si>
  <si>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</si>
  <si>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</si>
  <si>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</si>
  <si>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</si>
  <si>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</si>
  <si>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</si>
  <si>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</si>
  <si>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</si>
  <si>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</si>
  <si>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</si>
  <si>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</si>
  <si>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</si>
  <si>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</si>
  <si>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</si>
  <si>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</si>
  <si>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</si>
  <si>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</si>
  <si>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</si>
  <si>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</si>
  <si>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</si>
  <si>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</si>
  <si>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</si>
  <si>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</si>
  <si>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</si>
  <si>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</si>
  <si>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</si>
  <si>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</si>
  <si>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</si>
  <si>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</si>
  <si>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</si>
  <si>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</si>
  <si>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</si>
  <si>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</si>
  <si>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</si>
  <si>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</si>
  <si>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</si>
  <si>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</si>
  <si>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</si>
  <si>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</si>
  <si>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</si>
  <si>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</si>
  <si>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</si>
  <si>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</si>
  <si>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</si>
  <si>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</si>
  <si>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</si>
  <si>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</si>
  <si>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</si>
  <si>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</si>
  <si>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</si>
  <si>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</si>
  <si>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</si>
  <si>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</si>
  <si>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</si>
  <si>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</si>
  <si>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</si>
  <si>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</si>
  <si>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</si>
  <si>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</si>
  <si>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</si>
  <si>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</si>
  <si>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</si>
  <si>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</si>
  <si>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</si>
  <si>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</si>
  <si>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</si>
  <si>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</si>
  <si>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</si>
  <si>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</si>
  <si>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</si>
  <si>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</si>
  <si>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</si>
  <si>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</si>
  <si>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</si>
  <si>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</si>
  <si>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</si>
  <si>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</si>
  <si>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</si>
  <si>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</si>
  <si>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</si>
  <si>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</si>
  <si>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</si>
  <si>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</si>
  <si>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</si>
  <si>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</si>
  <si>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</si>
  <si>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</si>
  <si>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</si>
  <si>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</si>
  <si>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</si>
  <si>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</si>
  <si>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</si>
  <si>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</si>
  <si>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</si>
  <si>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</si>
  <si>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</si>
  <si>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</si>
  <si>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</si>
  <si>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</si>
  <si>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</si>
  <si>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</si>
  <si>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</si>
  <si>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</si>
  <si>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</si>
  <si>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</si>
  <si>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</si>
  <si>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</si>
  <si>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</si>
  <si>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</si>
  <si>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</si>
  <si>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</si>
  <si>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</si>
  <si>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</si>
  <si>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</si>
  <si>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</si>
  <si>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</si>
  <si>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</si>
  <si>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</si>
  <si>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</si>
  <si>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</si>
  <si>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</si>
  <si>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</si>
  <si>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</si>
  <si>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</si>
  <si>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</si>
  <si>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</si>
  <si>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</si>
  <si>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</si>
  <si>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</si>
  <si>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</si>
  <si>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</si>
  <si>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</si>
  <si>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</si>
  <si>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</si>
  <si>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</si>
  <si>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</si>
  <si>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</si>
  <si>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</si>
  <si>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</si>
  <si>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</si>
  <si>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</si>
  <si>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</si>
  <si>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</si>
  <si>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</si>
  <si>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</si>
  <si>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</si>
  <si>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</si>
  <si>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</si>
  <si>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</si>
  <si>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</si>
  <si>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</si>
  <si>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</si>
  <si>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</si>
  <si>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</si>
  <si>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</si>
  <si>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</si>
  <si>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</si>
  <si>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</si>
  <si>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</si>
  <si>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</si>
  <si>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</si>
  <si>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</si>
  <si>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</si>
  <si>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</si>
  <si>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</si>
  <si>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</si>
  <si>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</si>
  <si>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</si>
  <si>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</si>
  <si>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</si>
  <si>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</si>
  <si>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</si>
  <si>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</si>
  <si>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</si>
  <si>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</si>
  <si>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</si>
  <si>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</si>
  <si>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</si>
  <si>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</si>
  <si>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</si>
  <si>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</si>
  <si>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</si>
  <si>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</si>
  <si>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</si>
  <si>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</si>
  <si>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</si>
  <si>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</si>
  <si>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</si>
  <si>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</si>
  <si>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</si>
  <si>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</si>
  <si>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</si>
  <si>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</si>
  <si>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</si>
  <si>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</si>
  <si>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</si>
  <si>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</si>
  <si>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</si>
  <si>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</si>
  <si>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</si>
  <si>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</si>
  <si>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</si>
  <si>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</si>
  <si>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</si>
  <si>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</si>
  <si>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</si>
  <si>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</si>
  <si>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</si>
  <si>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</si>
  <si>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</si>
  <si>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</si>
  <si>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</si>
  <si>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</si>
  <si>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</si>
  <si>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</si>
  <si>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</si>
  <si>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</si>
  <si>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</si>
  <si>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</si>
  <si>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</si>
  <si>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</si>
  <si>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</si>
  <si>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</si>
  <si>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</si>
  <si>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</si>
  <si>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</si>
  <si>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</si>
  <si>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</si>
  <si>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</si>
  <si>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</si>
  <si>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</si>
  <si>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</si>
  <si>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</si>
  <si>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</si>
  <si>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</si>
  <si>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</si>
  <si>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</si>
  <si>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</si>
  <si>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</si>
  <si>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</si>
  <si>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</si>
  <si>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</si>
  <si>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</si>
  <si>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</si>
  <si>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</si>
  <si>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</si>
  <si>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</si>
  <si>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</si>
  <si>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</si>
  <si>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</si>
  <si>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</si>
  <si>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</si>
  <si>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</si>
  <si>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</si>
  <si>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</si>
  <si>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</si>
  <si>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</si>
  <si>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</si>
  <si>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</si>
  <si>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</si>
  <si>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</si>
  <si>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</si>
  <si>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</si>
  <si>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</si>
  <si>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</si>
  <si>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</si>
  <si>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</si>
  <si>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</si>
  <si>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</si>
  <si>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</si>
  <si>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</si>
  <si>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</si>
  <si>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</si>
  <si>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</si>
  <si>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</si>
  <si>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</si>
  <si>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</si>
  <si>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</si>
  <si>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</si>
  <si>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</si>
  <si>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</si>
  <si>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</si>
  <si>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</si>
  <si>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</si>
  <si>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</si>
  <si>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</si>
  <si>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</si>
  <si>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</si>
  <si>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</si>
  <si>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</si>
  <si>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</si>
  <si>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</si>
  <si>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</si>
  <si>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</si>
  <si>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</si>
  <si>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</si>
  <si>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</si>
  <si>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</si>
  <si>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</si>
  <si>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</si>
  <si>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</si>
  <si>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</si>
  <si>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</si>
  <si>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</si>
  <si>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</si>
  <si>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</si>
  <si>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</si>
  <si>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</si>
  <si>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</si>
  <si>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</si>
  <si>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</si>
  <si>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</si>
  <si>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</si>
  <si>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</si>
  <si>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</si>
  <si>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</si>
  <si>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</si>
  <si>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</si>
  <si>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</si>
  <si>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</si>
  <si>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</si>
  <si>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</si>
  <si>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</si>
  <si>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</si>
  <si>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</si>
  <si>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</si>
  <si>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</si>
  <si>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</si>
  <si>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</si>
  <si>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</si>
  <si>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</si>
  <si>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</si>
  <si>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</si>
  <si>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</si>
  <si>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</si>
  <si>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</si>
  <si>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</si>
  <si>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</si>
  <si>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</si>
  <si>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</si>
  <si>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</si>
  <si>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</si>
  <si>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</si>
  <si>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</si>
  <si>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</si>
  <si>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</si>
  <si>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</si>
  <si>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</si>
  <si>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</si>
  <si>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</si>
  <si>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</si>
  <si>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</si>
  <si>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</si>
  <si>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</si>
  <si>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</si>
  <si>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</si>
  <si>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</si>
  <si>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</si>
  <si>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</si>
  <si>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</si>
  <si>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</si>
  <si>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</si>
  <si>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</si>
  <si>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</si>
  <si>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</si>
  <si>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</si>
  <si>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</si>
  <si>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</si>
  <si>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</si>
  <si>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</si>
  <si>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</si>
  <si>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</si>
  <si>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</si>
  <si>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</si>
  <si>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</si>
  <si>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</si>
  <si>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</si>
  <si>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</si>
  <si>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</si>
  <si>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</si>
  <si>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</si>
  <si>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</si>
  <si>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</si>
  <si>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</si>
  <si>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</si>
  <si>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</si>
  <si>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</si>
  <si>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</si>
  <si>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</si>
  <si>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</si>
  <si>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</si>
  <si>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</si>
  <si>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</si>
  <si>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</si>
  <si>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</si>
  <si>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</si>
  <si>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</si>
  <si>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</si>
  <si>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</si>
  <si>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</si>
  <si>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</si>
  <si>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</si>
  <si>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</si>
  <si>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</si>
  <si>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</si>
  <si>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</si>
  <si>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</si>
  <si>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</si>
  <si>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</si>
  <si>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</si>
  <si>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</si>
  <si>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</si>
  <si>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</si>
  <si>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</si>
  <si>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</si>
  <si>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</si>
  <si>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</si>
  <si>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</si>
  <si>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</si>
  <si>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</si>
  <si>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</si>
  <si>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</si>
  <si>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</si>
  <si>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</si>
  <si>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</si>
  <si>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</si>
  <si>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</si>
  <si>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</si>
  <si>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</si>
  <si>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</si>
  <si>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</si>
  <si>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</si>
  <si>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</si>
  <si>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</si>
  <si>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</si>
  <si>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</si>
  <si>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</si>
  <si>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</si>
  <si>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</si>
  <si>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</si>
  <si>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</si>
  <si>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</si>
  <si>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</si>
  <si>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</si>
  <si>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</si>
  <si>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</si>
  <si>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</si>
  <si>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</si>
  <si>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</si>
  <si>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</si>
  <si>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</si>
  <si>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</si>
  <si>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</si>
  <si>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</si>
  <si>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</si>
  <si>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</si>
  <si>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</si>
  <si>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</si>
  <si>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</si>
  <si>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</si>
  <si>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</si>
  <si>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</si>
  <si>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</si>
  <si>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</si>
  <si>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</si>
  <si>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</si>
  <si>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</si>
  <si>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</si>
  <si>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</si>
  <si>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</si>
  <si>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</si>
  <si>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</si>
  <si>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</si>
  <si>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</si>
  <si>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</si>
  <si>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</si>
  <si>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</si>
  <si>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</si>
  <si>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</si>
  <si>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</si>
  <si>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</si>
  <si>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</si>
  <si>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</si>
  <si>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</si>
  <si>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</si>
  <si>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</si>
  <si>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</si>
  <si>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</si>
  <si>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</si>
  <si>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</si>
  <si>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</si>
  <si>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</si>
  <si>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</si>
  <si>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</si>
  <si>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</si>
  <si>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</si>
  <si>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</si>
  <si>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</si>
  <si>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</si>
  <si>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</si>
  <si>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</si>
  <si>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</si>
  <si>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</si>
  <si>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</si>
  <si>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</si>
  <si>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</si>
  <si>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</si>
  <si>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</si>
  <si>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</si>
  <si>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</si>
  <si>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</si>
  <si>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</si>
  <si>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</si>
  <si>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</si>
  <si>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</si>
  <si>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</si>
  <si>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</si>
  <si>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</si>
  <si>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</si>
  <si>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</si>
  <si>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</si>
  <si>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</si>
  <si>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</si>
  <si>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</si>
  <si>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</si>
  <si>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</si>
  <si>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</si>
  <si>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</si>
  <si>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</si>
  <si>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</si>
  <si>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</si>
  <si>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</si>
  <si>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</si>
  <si>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</si>
  <si>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</si>
  <si>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</si>
  <si>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</si>
  <si>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</si>
  <si>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</si>
  <si>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</si>
  <si>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</si>
  <si>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</si>
  <si>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</si>
  <si>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</si>
  <si>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</si>
  <si>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</si>
  <si>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</si>
  <si>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</si>
  <si>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</si>
  <si>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</si>
  <si>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</si>
  <si>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</si>
  <si>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</si>
  <si>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</si>
  <si>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</si>
  <si>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</si>
  <si>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</si>
  <si>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</si>
  <si>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</si>
  <si>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</si>
  <si>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</si>
  <si>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</si>
  <si>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</si>
  <si>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</si>
  <si>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</si>
  <si>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</si>
  <si>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</si>
  <si>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</si>
  <si>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</si>
  <si>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</si>
  <si>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</si>
  <si>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</si>
  <si>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</si>
  <si>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</si>
  <si>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</si>
  <si>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</si>
  <si>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</si>
  <si>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</si>
  <si>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</si>
  <si>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</si>
  <si>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</si>
  <si>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</si>
  <si>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</si>
  <si>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</si>
  <si>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</si>
  <si>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</si>
  <si>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</si>
  <si>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</si>
  <si>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</si>
  <si>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</si>
  <si>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</si>
  <si>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</si>
  <si>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</si>
  <si>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</si>
  <si>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</si>
  <si>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</si>
  <si>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</si>
  <si>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</si>
  <si>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</si>
  <si>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</si>
  <si>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</si>
  <si>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</si>
  <si>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</si>
  <si>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</si>
  <si>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</si>
  <si>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</si>
  <si>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</si>
  <si>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</si>
  <si>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</si>
  <si>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</si>
  <si>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</si>
  <si>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</si>
  <si>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</si>
  <si>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</si>
  <si>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</si>
  <si>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</si>
  <si>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</si>
  <si>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</si>
  <si>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</si>
  <si>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</si>
  <si>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</si>
  <si>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</si>
  <si>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</si>
  <si>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</si>
  <si>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</si>
  <si>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</si>
  <si>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</si>
  <si>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</si>
  <si>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</si>
  <si>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</si>
  <si>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</si>
  <si>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</si>
  <si>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</si>
  <si>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</si>
  <si>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</si>
  <si>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</si>
  <si>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</si>
  <si>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</si>
  <si>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</si>
  <si>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</si>
  <si>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</si>
  <si>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</si>
  <si>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</si>
  <si>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</si>
  <si>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</si>
  <si>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</si>
  <si>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</si>
  <si>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</si>
  <si>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</si>
  <si>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</si>
  <si>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</si>
  <si>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</si>
  <si>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</si>
  <si>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</si>
  <si>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</si>
  <si>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</si>
  <si>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</si>
  <si>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</si>
  <si>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</si>
  <si>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</si>
  <si>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</si>
  <si>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</si>
  <si>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</si>
  <si>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</si>
  <si>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</si>
  <si>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</si>
  <si>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</si>
  <si>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</si>
  <si>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</si>
  <si>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</si>
  <si>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</si>
  <si>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</si>
  <si>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</si>
  <si>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</si>
  <si>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</si>
  <si>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</si>
  <si>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</si>
  <si>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</si>
  <si>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</si>
  <si>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</si>
  <si>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</si>
  <si>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</si>
  <si>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</si>
  <si>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</si>
  <si>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</si>
  <si>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</si>
  <si>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</si>
  <si>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</si>
  <si>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</si>
  <si>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</si>
  <si>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</si>
  <si>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</si>
  <si>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</si>
  <si>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</si>
  <si>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</si>
  <si>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</si>
  <si>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</si>
  <si>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</si>
  <si>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</si>
  <si>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</si>
  <si>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</si>
  <si>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</si>
  <si>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</si>
  <si>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</si>
  <si>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</si>
  <si>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</si>
  <si>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</si>
  <si>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</si>
  <si>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</si>
  <si>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</si>
  <si>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</si>
  <si>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</si>
  <si>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</si>
  <si>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</si>
  <si>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</si>
  <si>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</si>
  <si>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</si>
  <si>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</si>
  <si>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</si>
  <si>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</si>
  <si>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</si>
  <si>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</si>
  <si>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</si>
  <si>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</si>
  <si>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</si>
  <si>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</si>
  <si>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</si>
  <si>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</si>
  <si>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</si>
  <si>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</si>
  <si>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</si>
  <si>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</si>
  <si>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</si>
  <si>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</si>
  <si>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</si>
  <si>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</si>
  <si>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</si>
  <si>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</si>
  <si>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</si>
  <si>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</si>
  <si>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</si>
  <si>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</si>
  <si>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</si>
  <si>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</si>
  <si>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</si>
  <si>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</si>
  <si>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</si>
  <si>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</si>
  <si>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</si>
  <si>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</si>
  <si>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</si>
  <si>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</si>
  <si>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</si>
  <si>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</si>
  <si>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</si>
  <si>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</si>
  <si>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</si>
  <si>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</si>
  <si>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</si>
  <si>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</si>
  <si>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</si>
  <si>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</si>
  <si>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</si>
  <si>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</si>
  <si>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</si>
  <si>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</si>
  <si>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</si>
  <si>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</si>
  <si>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</si>
  <si>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</si>
  <si>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</si>
  <si>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</si>
  <si>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</si>
  <si>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</si>
  <si>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</si>
  <si>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</si>
  <si>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</si>
  <si>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</si>
  <si>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</si>
  <si>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</si>
  <si>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</si>
  <si>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</si>
  <si>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</si>
  <si>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</si>
  <si>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</si>
  <si>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</si>
  <si>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</si>
  <si>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</si>
  <si>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</si>
  <si>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</si>
  <si>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</si>
  <si>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</si>
  <si>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</si>
  <si>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</si>
  <si>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</si>
  <si>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</si>
  <si>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</si>
  <si>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</si>
  <si>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</si>
  <si>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</si>
  <si>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</si>
  <si>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</si>
  <si>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</si>
  <si>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</si>
  <si>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</si>
  <si>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</si>
  <si>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</si>
  <si>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</si>
  <si>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</si>
  <si>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</si>
  <si>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</si>
  <si>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</si>
  <si>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</si>
  <si>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</si>
  <si>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</si>
  <si>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</si>
  <si>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</si>
  <si>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</si>
  <si>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</si>
  <si>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</si>
  <si>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</si>
  <si>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</si>
  <si>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</si>
  <si>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</si>
  <si>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</si>
  <si>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</si>
  <si>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</si>
  <si>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</si>
  <si>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</si>
  <si>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</si>
  <si>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</si>
  <si>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</si>
  <si>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</si>
  <si>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</si>
  <si>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</si>
  <si>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</si>
  <si>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</si>
  <si>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</si>
  <si>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</si>
  <si>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</si>
  <si>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</si>
  <si>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</si>
  <si>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</si>
  <si>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</si>
  <si>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</si>
  <si>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</si>
  <si>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</si>
  <si>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</si>
  <si>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</si>
  <si>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</si>
  <si>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</si>
  <si>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</si>
  <si>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</si>
  <si>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</si>
  <si>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</si>
  <si>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</si>
  <si>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</si>
  <si>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</si>
  <si>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</si>
  <si>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</si>
  <si>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</si>
  <si>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</si>
  <si>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</si>
  <si>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</si>
  <si>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</si>
  <si>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</si>
  <si>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</si>
  <si>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</si>
  <si>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</si>
  <si>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</si>
  <si>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</si>
  <si>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</si>
  <si>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</si>
  <si>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</si>
  <si>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</si>
  <si>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</si>
  <si>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</si>
  <si>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</si>
  <si>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</si>
  <si>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</si>
  <si>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</si>
  <si>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</si>
  <si>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</si>
  <si>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</si>
  <si>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</si>
  <si>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</si>
  <si>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</si>
  <si>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</si>
  <si>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</si>
  <si>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</si>
  <si>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</si>
  <si>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</si>
  <si>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</si>
  <si>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</si>
  <si>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</si>
  <si>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</si>
  <si>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</si>
  <si>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</si>
  <si>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</si>
  <si>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</si>
  <si>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</si>
  <si>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</si>
  <si>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</si>
  <si>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</si>
  <si>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</si>
  <si>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</si>
  <si>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</si>
  <si>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</si>
  <si>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</si>
  <si>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</si>
  <si>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</si>
  <si>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</si>
  <si>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</si>
  <si>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</si>
  <si>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</si>
  <si>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</si>
  <si>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</si>
  <si>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</si>
  <si>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</si>
  <si>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</si>
  <si>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</si>
  <si>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</si>
  <si>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</si>
  <si>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</si>
  <si>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</si>
  <si>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</si>
  <si>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</si>
  <si>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</si>
  <si>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</si>
  <si>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</si>
  <si>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</si>
  <si>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</si>
  <si>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</si>
  <si>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</si>
  <si>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</si>
  <si>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</si>
  <si>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</si>
  <si>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</si>
  <si>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</si>
  <si>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</si>
  <si>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</si>
  <si>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</si>
  <si>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</si>
  <si>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</si>
  <si>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</si>
  <si>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</si>
  <si>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</si>
  <si>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</si>
  <si>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</si>
  <si>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</si>
  <si>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</si>
  <si>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</si>
  <si>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</si>
  <si>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</si>
  <si>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</si>
  <si>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</si>
  <si>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</si>
  <si>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</si>
  <si>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</si>
  <si>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</si>
  <si>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</si>
  <si>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</si>
  <si>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</si>
  <si>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</si>
  <si>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</si>
  <si>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</si>
  <si>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</si>
  <si>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</si>
  <si>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</si>
  <si>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</si>
  <si>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</si>
  <si>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</si>
  <si>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</si>
  <si>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</si>
  <si>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</si>
  <si>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</si>
  <si>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</si>
  <si>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</si>
  <si>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</si>
  <si>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</si>
  <si>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</si>
  <si>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</si>
  <si>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</si>
  <si>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</si>
  <si>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</si>
  <si>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</si>
  <si>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</si>
  <si>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</si>
  <si>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</si>
  <si>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</si>
  <si>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</si>
  <si>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</si>
  <si>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</si>
  <si>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</si>
  <si>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</si>
  <si>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</si>
  <si>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</si>
  <si>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</si>
  <si>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</si>
  <si>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</si>
  <si>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</si>
  <si>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</si>
  <si>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</si>
  <si>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</si>
  <si>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</si>
  <si>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</si>
  <si>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</si>
  <si>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</si>
  <si>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</si>
  <si>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</si>
  <si>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</si>
  <si>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</si>
  <si>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</si>
  <si>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</si>
  <si>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</si>
  <si>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</si>
  <si>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</si>
  <si>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</si>
  <si>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</si>
  <si>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</si>
  <si>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</si>
  <si>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</si>
  <si>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</si>
  <si>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</si>
  <si>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</si>
  <si>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</si>
  <si>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</si>
  <si>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</si>
  <si>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</si>
  <si>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</si>
  <si>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</si>
  <si>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</si>
  <si>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</si>
  <si>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</si>
  <si>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</si>
  <si>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</si>
  <si>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</si>
  <si>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</si>
  <si>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</si>
  <si>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</si>
  <si>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</si>
  <si>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</si>
  <si>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</si>
  <si>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</si>
  <si>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</si>
  <si>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</si>
  <si>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</si>
  <si>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</si>
  <si>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</si>
  <si>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</si>
  <si>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</si>
  <si>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</si>
  <si>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</si>
  <si>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</si>
  <si>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</si>
  <si>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</si>
  <si>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</si>
  <si>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</si>
  <si>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</si>
  <si>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</si>
  <si>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</si>
  <si>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</si>
  <si>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</si>
  <si>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</si>
  <si>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</si>
  <si>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</si>
  <si>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</si>
  <si>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</si>
  <si>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</si>
  <si>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</si>
  <si>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</si>
  <si>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</si>
  <si>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</si>
  <si>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</si>
  <si>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</si>
  <si>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</si>
  <si>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</si>
  <si>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</si>
  <si>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</si>
  <si>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</si>
  <si>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</si>
  <si>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</si>
  <si>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</si>
  <si>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</si>
  <si>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</si>
  <si>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</si>
  <si>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</si>
  <si>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</si>
  <si>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</si>
  <si>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</si>
  <si>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</si>
  <si>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</si>
  <si>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</si>
  <si>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</si>
  <si>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</si>
  <si>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</si>
  <si>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</si>
  <si>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</si>
  <si>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</si>
  <si>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</si>
  <si>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</si>
  <si>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</si>
  <si>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</si>
  <si>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</si>
  <si>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</si>
  <si>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</si>
  <si>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</si>
  <si>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</si>
  <si>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</si>
  <si>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</si>
  <si>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</si>
  <si>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</si>
  <si>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</si>
  <si>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</si>
  <si>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</si>
  <si>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</si>
  <si>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</si>
  <si>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</si>
  <si>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</si>
  <si>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</si>
  <si>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</si>
  <si>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</si>
  <si>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</si>
  <si>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</si>
  <si>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</si>
  <si>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</si>
  <si>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</si>
  <si>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</si>
  <si>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</si>
  <si>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</si>
  <si>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</si>
  <si>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</si>
  <si>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</si>
  <si>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</si>
  <si>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</si>
  <si>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</si>
  <si>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</si>
  <si>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</si>
  <si>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</si>
  <si>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</si>
  <si>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</si>
  <si>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</si>
  <si>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</si>
  <si>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</si>
  <si>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</si>
  <si>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</si>
  <si>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</si>
  <si>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</si>
  <si>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</si>
  <si>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</si>
  <si>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</si>
  <si>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</si>
  <si>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</si>
  <si>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</si>
  <si>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</si>
  <si>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</si>
  <si>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</si>
  <si>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</si>
  <si>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</si>
  <si>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</si>
  <si>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</si>
  <si>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</si>
  <si>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</si>
  <si>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</si>
  <si>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</si>
  <si>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</si>
  <si>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</si>
  <si>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</si>
  <si>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</si>
  <si>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</si>
  <si>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</si>
  <si>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</si>
  <si>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</si>
  <si>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</si>
  <si>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</si>
  <si>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</si>
  <si>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</si>
  <si>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</si>
  <si>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</si>
  <si>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</si>
  <si>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</si>
  <si>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</si>
  <si>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</si>
  <si>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</si>
  <si>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</si>
  <si>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</si>
  <si>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</si>
  <si>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</si>
  <si>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</si>
  <si>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</si>
  <si>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</si>
  <si>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</si>
  <si>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</si>
  <si>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</si>
  <si>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</si>
  <si>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</si>
  <si>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</si>
  <si>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</si>
  <si>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</si>
  <si>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</si>
  <si>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</si>
  <si>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</si>
  <si>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</si>
  <si>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</si>
  <si>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</si>
  <si>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</si>
  <si>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</si>
  <si>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</si>
  <si>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</si>
  <si>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</si>
  <si>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</si>
  <si>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</si>
  <si>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</si>
  <si>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</si>
  <si>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</si>
  <si>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</si>
  <si>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</si>
  <si>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</si>
  <si>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</si>
  <si>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</si>
  <si>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</si>
  <si>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</si>
  <si>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</si>
  <si>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</si>
  <si>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</si>
  <si>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</si>
  <si>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</si>
  <si>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</si>
  <si>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</si>
  <si>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</si>
  <si>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</si>
  <si>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</si>
  <si>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</si>
  <si>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</si>
  <si>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</si>
  <si>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</si>
  <si>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</si>
  <si>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</si>
  <si>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</si>
  <si>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</si>
  <si>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</si>
  <si>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</si>
  <si>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</si>
  <si>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</si>
  <si>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</si>
  <si>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</si>
  <si>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</si>
  <si>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</si>
  <si>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</si>
  <si>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</si>
  <si>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</si>
  <si>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</si>
  <si>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</si>
  <si>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</si>
  <si>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</si>
  <si>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</si>
  <si>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</si>
  <si>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</si>
  <si>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</si>
  <si>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</si>
  <si>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</si>
  <si>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</si>
  <si>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</si>
  <si>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</si>
  <si>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</si>
  <si>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</si>
  <si>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</si>
  <si>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</si>
  <si>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</si>
  <si>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</si>
  <si>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</si>
  <si>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</si>
  <si>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</si>
  <si>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</si>
  <si>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</si>
  <si>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</si>
  <si>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</si>
  <si>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</si>
  <si>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</si>
  <si>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</si>
  <si>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</si>
  <si>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</si>
  <si>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</si>
  <si>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</si>
  <si>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</si>
  <si>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</si>
  <si>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</si>
  <si>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</si>
  <si>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</si>
  <si>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</si>
  <si>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</si>
  <si>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</si>
  <si>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</si>
  <si>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</si>
  <si>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</si>
  <si>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</si>
  <si>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</si>
  <si>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</si>
  <si>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</si>
  <si>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</si>
  <si>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</si>
  <si>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</si>
  <si>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</si>
  <si>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</si>
  <si>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</si>
  <si>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</si>
  <si>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</si>
  <si>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</si>
  <si>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</si>
  <si>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</si>
  <si>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</si>
  <si>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</si>
  <si>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</si>
  <si>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</si>
  <si>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</si>
  <si>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</si>
  <si>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</si>
  <si>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</si>
  <si>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</si>
  <si>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</si>
  <si>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</si>
  <si>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</si>
  <si>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</si>
  <si>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</si>
  <si>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</si>
  <si>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</si>
  <si>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</si>
  <si>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</si>
  <si>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</si>
  <si>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</si>
  <si>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</si>
  <si>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</si>
  <si>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</si>
  <si>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</si>
  <si>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</si>
  <si>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</si>
  <si>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</si>
  <si>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</si>
  <si>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</si>
  <si>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</si>
  <si>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</si>
  <si>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</si>
  <si>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</si>
  <si>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</si>
  <si>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</si>
  <si>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</si>
  <si>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</si>
  <si>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</si>
  <si>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</si>
  <si>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</si>
  <si>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</si>
  <si>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</si>
  <si>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</si>
  <si>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</si>
  <si>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</si>
  <si>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</si>
  <si>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</si>
  <si>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</si>
  <si>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</si>
  <si>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</si>
  <si>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</si>
  <si>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</si>
  <si>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</si>
  <si>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</si>
  <si>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</si>
  <si>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</si>
  <si>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</si>
  <si>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</si>
  <si>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</si>
  <si>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</si>
  <si>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</si>
  <si>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</si>
  <si>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</si>
  <si>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</si>
  <si>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</si>
  <si>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</si>
  <si>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</si>
  <si>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</si>
  <si>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</si>
  <si>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</si>
  <si>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</si>
  <si>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</si>
  <si>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</si>
  <si>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</si>
  <si>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</si>
  <si>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</si>
  <si>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</si>
  <si>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</si>
  <si>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</si>
  <si>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</si>
  <si>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</si>
  <si>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</si>
  <si>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</si>
  <si>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</si>
  <si>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</si>
  <si>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</si>
  <si>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</si>
  <si>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</si>
  <si>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</si>
  <si>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</si>
  <si>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</si>
  <si>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</si>
  <si>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</si>
  <si>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</si>
  <si>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</si>
  <si>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</si>
  <si>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</si>
  <si>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</si>
  <si>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</si>
  <si>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</si>
  <si>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</si>
  <si>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</si>
  <si>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</si>
  <si>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</si>
  <si>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</si>
  <si>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</si>
  <si>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</si>
  <si>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</si>
  <si>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</si>
  <si>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</si>
  <si>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</si>
  <si>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</si>
  <si>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</si>
  <si>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</si>
  <si>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</si>
  <si>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</si>
  <si>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</si>
  <si>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</si>
  <si>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</si>
  <si>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</si>
  <si>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</si>
  <si>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</si>
  <si>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</si>
  <si>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</si>
  <si>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</si>
  <si>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</si>
  <si>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</si>
  <si>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</si>
  <si>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</si>
  <si>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</si>
  <si>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</si>
  <si>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</si>
  <si>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</si>
  <si>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</si>
  <si>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</si>
  <si>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</si>
  <si>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</si>
  <si>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</si>
  <si>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</si>
  <si>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</si>
  <si>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</si>
  <si>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</si>
  <si>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</si>
  <si>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</si>
  <si>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</si>
  <si>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</si>
  <si>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</si>
  <si>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</si>
  <si>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</si>
  <si>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</si>
  <si>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</si>
  <si>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</si>
  <si>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</si>
  <si>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</si>
  <si>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</si>
  <si>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</si>
  <si>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</si>
  <si>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</si>
  <si>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</si>
  <si>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</si>
  <si>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</si>
  <si>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</si>
  <si>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</si>
  <si>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</si>
  <si>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</si>
  <si>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</si>
  <si>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</si>
  <si>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</si>
  <si>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</si>
  <si>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</si>
  <si>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</si>
  <si>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</si>
  <si>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</si>
  <si>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</si>
  <si>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</si>
  <si>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</si>
  <si>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</si>
  <si>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</si>
  <si>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</si>
  <si>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</si>
  <si>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</si>
  <si>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</si>
  <si>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</si>
  <si>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</si>
  <si>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</si>
  <si>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</si>
  <si>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</si>
  <si>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</si>
  <si>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</si>
  <si>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</si>
  <si>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</si>
  <si>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</si>
  <si>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</si>
  <si>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</si>
  <si>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</si>
  <si>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</si>
  <si>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</si>
  <si>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</si>
  <si>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</si>
  <si>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</si>
  <si>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</si>
  <si>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</si>
  <si>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</si>
  <si>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</si>
  <si>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</si>
  <si>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</si>
  <si>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</si>
  <si>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</si>
  <si>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</si>
  <si>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</si>
  <si>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</si>
  <si>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</si>
  <si>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</si>
  <si>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</si>
  <si>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</si>
  <si>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</si>
  <si>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</si>
  <si>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</si>
  <si>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</si>
  <si>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</si>
  <si>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</si>
  <si>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</si>
  <si>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</si>
  <si>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</si>
  <si>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</si>
  <si>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</si>
  <si>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</si>
  <si>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</si>
  <si>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</si>
  <si>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</si>
  <si>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</si>
  <si>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</si>
  <si>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</si>
  <si>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</si>
  <si>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</si>
  <si>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</si>
  <si>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</si>
  <si>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</si>
  <si>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</si>
  <si>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</si>
  <si>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</si>
  <si>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</si>
  <si>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</si>
  <si>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</si>
  <si>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</si>
  <si>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</si>
  <si>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</si>
  <si>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</si>
  <si>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</si>
  <si>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</si>
  <si>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</si>
  <si>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</si>
  <si>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</si>
  <si>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</si>
  <si>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</si>
  <si>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</si>
  <si>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</si>
  <si>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</si>
  <si>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</si>
  <si>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</si>
  <si>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</si>
  <si>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</si>
  <si>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</si>
  <si>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</si>
  <si>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</si>
  <si>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</si>
  <si>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</si>
  <si>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</si>
  <si>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</si>
  <si>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</si>
  <si>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</si>
  <si>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</si>
  <si>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</si>
  <si>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</si>
  <si>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</si>
  <si>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</si>
  <si>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</si>
  <si>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</si>
  <si>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</si>
  <si>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</si>
  <si>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</si>
  <si>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</si>
  <si>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</si>
  <si>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</si>
  <si>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</si>
  <si>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</si>
  <si>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</si>
  <si>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</si>
  <si>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</si>
  <si>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</si>
  <si>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</si>
  <si>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</si>
  <si>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</si>
  <si>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</si>
  <si>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</si>
  <si>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</si>
  <si>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</si>
  <si>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</si>
  <si>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</si>
  <si>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</si>
  <si>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</si>
  <si>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</si>
  <si>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</si>
  <si>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</si>
  <si>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</si>
  <si>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</si>
  <si>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</si>
  <si>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</si>
  <si>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</si>
  <si>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</si>
  <si>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</si>
  <si>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</si>
  <si>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</si>
  <si>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</si>
  <si>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</si>
  <si>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</si>
  <si>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</si>
  <si>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</si>
  <si>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</si>
  <si>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</si>
  <si>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</si>
  <si>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</si>
  <si>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</si>
  <si>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</si>
  <si>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</si>
  <si>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</si>
  <si>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</si>
  <si>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</si>
  <si>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</si>
  <si>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</si>
  <si>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</si>
  <si>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</si>
  <si>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</si>
  <si>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</si>
  <si>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</si>
  <si>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</si>
  <si>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</si>
  <si>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</si>
  <si>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</si>
  <si>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</si>
  <si>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</si>
  <si>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</si>
  <si>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</si>
  <si>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</si>
  <si>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</si>
  <si>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</si>
  <si>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</si>
  <si>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</si>
  <si>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</si>
  <si>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</si>
  <si>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</si>
  <si>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</si>
  <si>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</si>
  <si>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</si>
  <si>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</si>
  <si>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</si>
  <si>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</si>
  <si>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</si>
  <si>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</si>
  <si>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</si>
  <si>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</si>
  <si>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</si>
  <si>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</si>
  <si>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</si>
  <si>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</si>
  <si>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</si>
  <si>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</si>
  <si>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</si>
  <si>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</si>
  <si>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</si>
  <si>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</si>
  <si>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</si>
  <si>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</si>
  <si>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</si>
  <si>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</si>
  <si>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</si>
  <si>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</si>
  <si>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</si>
  <si>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</si>
  <si>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</si>
  <si>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</si>
  <si>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</si>
  <si>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</si>
  <si>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</si>
  <si>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</si>
  <si>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</si>
  <si>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</si>
  <si>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</si>
  <si>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</si>
  <si>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</si>
  <si>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</si>
  <si>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</si>
  <si>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</si>
  <si>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</si>
  <si>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</si>
  <si>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</si>
  <si>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</si>
  <si>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</si>
  <si>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</si>
  <si>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</si>
  <si>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</si>
  <si>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</si>
  <si>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</si>
  <si>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</si>
  <si>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</si>
  <si>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</si>
  <si>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</si>
  <si>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</si>
  <si>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</si>
  <si>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</si>
  <si>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</si>
  <si>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</si>
  <si>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</si>
  <si>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</si>
  <si>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</si>
  <si>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</si>
  <si>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</si>
  <si>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</si>
  <si>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</si>
  <si>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</si>
  <si>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</si>
  <si>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</si>
  <si>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</si>
  <si>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</si>
  <si>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</si>
  <si>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</si>
  <si>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</si>
  <si>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</si>
  <si>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</si>
  <si>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</si>
  <si>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</si>
  <si>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</si>
  <si>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</si>
  <si>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</si>
  <si>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</si>
  <si>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</si>
  <si>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</si>
  <si>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</si>
  <si>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</si>
  <si>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</si>
  <si>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</si>
  <si>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</si>
  <si>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</si>
  <si>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</si>
  <si>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</si>
  <si>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</si>
  <si>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</si>
  <si>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</si>
  <si>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</si>
  <si>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</si>
  <si>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</si>
  <si>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</si>
  <si>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</si>
  <si>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</si>
  <si>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</si>
  <si>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</si>
  <si>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</si>
  <si>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</si>
  <si>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</si>
  <si>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</si>
  <si>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</si>
  <si>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</si>
  <si>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</si>
  <si>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</si>
  <si>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</si>
  <si>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</si>
  <si>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</si>
  <si>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</si>
  <si>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</si>
  <si>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</si>
  <si>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</si>
  <si>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</si>
  <si>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</si>
  <si>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</si>
  <si>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</si>
  <si>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</si>
  <si>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</si>
  <si>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</si>
  <si>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</si>
  <si>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</si>
  <si>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</si>
  <si>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</si>
  <si>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</si>
  <si>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</si>
  <si>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</si>
  <si>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</si>
  <si>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</si>
  <si>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</si>
  <si>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</si>
  <si>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</si>
  <si>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</si>
  <si>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</si>
  <si>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</si>
  <si>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</si>
  <si>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</si>
  <si>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</si>
  <si>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</si>
  <si>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</si>
  <si>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</si>
  <si>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</si>
  <si>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</si>
  <si>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</si>
  <si>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</si>
  <si>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</si>
  <si>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</si>
  <si>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</si>
  <si>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</si>
  <si>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</si>
  <si>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</si>
  <si>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</si>
  <si>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</si>
  <si>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</si>
  <si>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</si>
  <si>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</si>
  <si>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</si>
  <si>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</si>
  <si>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</si>
  <si>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</si>
  <si>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</si>
  <si>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</si>
  <si>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</si>
  <si>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</si>
  <si>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</si>
  <si>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</si>
  <si>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</si>
  <si>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</si>
  <si>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</si>
  <si>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</si>
  <si>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</si>
  <si>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</si>
  <si>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</si>
  <si>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</si>
  <si>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</si>
  <si>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</si>
  <si>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</si>
  <si>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</si>
  <si>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</si>
  <si>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</si>
  <si>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</si>
  <si>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</si>
  <si>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</si>
  <si>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</si>
  <si>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</si>
  <si>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</si>
  <si>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</si>
  <si>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</si>
  <si>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</si>
  <si>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</si>
  <si>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</si>
  <si>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</si>
  <si>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</si>
  <si>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</si>
  <si>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</si>
  <si>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</si>
  <si>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</si>
  <si>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</si>
  <si>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</si>
  <si>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</si>
  <si>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</si>
  <si>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</si>
  <si>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</si>
  <si>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</si>
  <si>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</si>
  <si>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</si>
  <si>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</si>
  <si>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</si>
  <si>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</si>
  <si>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</si>
  <si>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</si>
  <si>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</si>
  <si>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</si>
  <si>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</si>
  <si>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</si>
  <si>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</si>
  <si>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</si>
  <si>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</si>
  <si>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</si>
  <si>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</si>
  <si>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</si>
  <si>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</si>
  <si>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</si>
  <si>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</si>
  <si>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</si>
  <si>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</si>
  <si>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</si>
  <si>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</si>
  <si>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</si>
  <si>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</si>
  <si>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</si>
  <si>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</si>
  <si>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</si>
  <si>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</si>
  <si>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</si>
  <si>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</si>
  <si>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</si>
  <si>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</si>
  <si>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</si>
  <si>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</si>
  <si>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</si>
  <si>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</si>
  <si>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</si>
  <si>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</si>
  <si>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</si>
  <si>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</si>
  <si>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</si>
  <si>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</si>
  <si>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</si>
  <si>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</si>
  <si>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</si>
  <si>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</si>
  <si>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</si>
  <si>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</si>
  <si>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</si>
  <si>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</si>
  <si>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</si>
  <si>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</si>
  <si>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</si>
  <si>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</si>
  <si>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</si>
  <si>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</si>
  <si>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</si>
  <si>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</si>
  <si>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</si>
  <si>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</si>
  <si>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</si>
  <si>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</si>
  <si>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</si>
  <si>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</si>
  <si>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</si>
  <si>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</si>
  <si>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</si>
  <si>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</si>
  <si>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</si>
  <si>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</si>
  <si>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</si>
  <si>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</si>
  <si>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</si>
  <si>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</si>
  <si>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</si>
  <si>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</si>
  <si>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</si>
  <si>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</si>
  <si>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</si>
  <si>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</si>
  <si>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</si>
  <si>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</si>
  <si>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</si>
  <si>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</si>
  <si>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</si>
  <si>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</si>
  <si>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</si>
  <si>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</si>
  <si>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</si>
  <si>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</si>
  <si>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</si>
  <si>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</si>
  <si>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</si>
  <si>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</si>
  <si>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</si>
  <si>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</si>
  <si>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</si>
  <si>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</si>
  <si>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</si>
  <si>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</si>
  <si>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</si>
  <si>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</si>
  <si>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</si>
  <si>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</si>
  <si>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</si>
  <si>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</si>
  <si>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</si>
  <si>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</si>
  <si>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</si>
  <si>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</si>
  <si>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</si>
  <si>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</si>
  <si>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</si>
  <si>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</si>
  <si>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</si>
  <si>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</si>
  <si>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</si>
  <si>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</si>
  <si>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</si>
  <si>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</si>
  <si>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</si>
  <si>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</si>
  <si>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</si>
  <si>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</si>
  <si>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</si>
  <si>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</si>
  <si>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</si>
  <si>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</si>
  <si>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</si>
  <si>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</si>
  <si>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</si>
  <si>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</si>
  <si>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</si>
  <si>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</si>
  <si>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</si>
  <si>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</si>
  <si>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</si>
  <si>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</si>
  <si>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</si>
  <si>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</si>
  <si>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</si>
  <si>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</si>
  <si>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</si>
  <si>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</si>
  <si>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</si>
  <si>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</si>
  <si>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</si>
  <si>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</si>
  <si>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</si>
  <si>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</si>
  <si>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</si>
  <si>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</si>
  <si>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</si>
  <si>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</si>
  <si>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</si>
  <si>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</si>
  <si>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</si>
  <si>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</si>
  <si>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</si>
  <si>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</si>
  <si>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</si>
  <si>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</si>
  <si>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</si>
  <si>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</si>
  <si>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</si>
  <si>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</si>
  <si>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</si>
  <si>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</si>
  <si>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</si>
  <si>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</si>
  <si>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</si>
  <si>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</si>
  <si>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</si>
  <si>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</si>
  <si>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</si>
  <si>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</si>
  <si>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</si>
  <si>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</si>
  <si>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</si>
  <si>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</si>
  <si>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</si>
  <si>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</si>
  <si>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</si>
  <si>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</si>
  <si>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</si>
  <si>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</si>
  <si>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</si>
  <si>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</si>
  <si>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</si>
  <si>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</si>
  <si>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</si>
  <si>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</si>
  <si>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</si>
  <si>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</si>
  <si>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</si>
  <si>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</si>
  <si>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</si>
  <si>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</si>
  <si>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</si>
  <si>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</si>
  <si>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</si>
  <si>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</si>
  <si>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</si>
  <si>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</si>
  <si>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</si>
  <si>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</si>
  <si>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</si>
  <si>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</si>
  <si>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</si>
  <si>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</si>
  <si>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</si>
  <si>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</si>
  <si>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</si>
  <si>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</si>
  <si>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</si>
  <si>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</si>
  <si>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</si>
  <si>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</si>
  <si>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</si>
  <si>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</si>
  <si>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</si>
  <si>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</si>
  <si>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</si>
  <si>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</si>
  <si>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</si>
  <si>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</si>
  <si>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</si>
  <si>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</si>
  <si>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</si>
  <si>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</si>
  <si>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</si>
  <si>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</si>
  <si>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</si>
  <si>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</si>
  <si>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</si>
  <si>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</si>
  <si>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</si>
  <si>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</si>
  <si>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</si>
  <si>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</si>
  <si>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</si>
  <si>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</si>
  <si>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</si>
  <si>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</si>
  <si>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</si>
  <si>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</si>
  <si>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</si>
  <si>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</si>
  <si>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</si>
  <si>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</si>
  <si>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</si>
  <si>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</si>
  <si>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</si>
  <si>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</si>
  <si>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</si>
  <si>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</si>
  <si>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</si>
  <si>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</si>
  <si>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</si>
  <si>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</si>
  <si>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</si>
  <si>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</si>
  <si>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</si>
  <si>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</si>
  <si>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</si>
  <si>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</si>
  <si>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</si>
  <si>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</si>
  <si>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</si>
  <si>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</si>
  <si>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</si>
  <si>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</si>
  <si>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</si>
  <si>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</si>
  <si>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</si>
  <si>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</si>
  <si>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</si>
  <si>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</si>
  <si>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</si>
  <si>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</si>
  <si>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</si>
  <si>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</si>
  <si>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</si>
  <si>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</si>
  <si>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</si>
  <si>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</si>
  <si>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</si>
  <si>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</si>
  <si>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</si>
  <si>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</si>
  <si>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</si>
  <si>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</si>
  <si>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</si>
  <si>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</si>
  <si>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</si>
  <si>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</si>
  <si>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</si>
  <si>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</si>
  <si>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</si>
  <si>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</si>
  <si>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</si>
  <si>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</si>
  <si>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</si>
  <si>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</si>
  <si>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</si>
  <si>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</si>
  <si>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</si>
  <si>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</si>
  <si>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</si>
  <si>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</si>
  <si>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</si>
  <si>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</si>
  <si>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</si>
  <si>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</si>
  <si>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</si>
  <si>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</si>
  <si>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</si>
  <si>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</si>
  <si>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</si>
  <si>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</si>
  <si>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</si>
  <si>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</si>
  <si>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</si>
  <si>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</si>
  <si>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</si>
  <si>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</si>
  <si>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</si>
  <si>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</si>
  <si>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</si>
  <si>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</si>
  <si>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</si>
  <si>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</si>
  <si>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</si>
  <si>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</si>
  <si>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</si>
  <si>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</si>
  <si>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</si>
  <si>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</si>
  <si>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</si>
  <si>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</si>
  <si>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</si>
  <si>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</si>
  <si>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</si>
  <si>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</si>
  <si>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</si>
  <si>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</si>
  <si>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</si>
  <si>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</si>
  <si>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</si>
  <si>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</si>
  <si>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</si>
  <si>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</si>
  <si>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</si>
  <si>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</si>
  <si>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</si>
  <si>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</si>
  <si>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</si>
  <si>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</si>
  <si>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</si>
  <si>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</si>
  <si>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</si>
  <si>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</si>
  <si>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</si>
  <si>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</si>
  <si>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</si>
  <si>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</si>
  <si>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</si>
  <si>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</si>
  <si>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</si>
  <si>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</si>
  <si>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</si>
  <si>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</si>
  <si>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</si>
  <si>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</si>
  <si>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</si>
  <si>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</si>
  <si>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</si>
  <si>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</si>
  <si>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</si>
  <si>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</si>
  <si>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</si>
  <si>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</si>
  <si>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</si>
  <si>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</si>
  <si>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</si>
  <si>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</si>
  <si>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</si>
  <si>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</si>
  <si>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</si>
  <si>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</si>
  <si>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</si>
  <si>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</si>
  <si>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</si>
  <si>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</si>
  <si>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</si>
  <si>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</si>
  <si>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</si>
  <si>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</si>
  <si>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</si>
  <si>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</si>
  <si>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</si>
  <si>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</si>
  <si>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</si>
  <si>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</si>
  <si>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</si>
  <si>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</si>
  <si>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</si>
  <si>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</si>
  <si>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</si>
  <si>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</si>
  <si>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</si>
  <si>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</si>
  <si>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</si>
  <si>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</si>
  <si>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</si>
  <si>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</si>
  <si>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</si>
  <si>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</si>
  <si>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</si>
  <si>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</si>
  <si>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</si>
  <si>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</si>
  <si>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</si>
  <si>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</si>
  <si>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</si>
  <si>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</si>
  <si>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</si>
  <si>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</si>
  <si>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</si>
  <si>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</si>
  <si>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</si>
  <si>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</si>
  <si>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</si>
  <si>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</si>
  <si>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</si>
  <si>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</si>
  <si>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</si>
  <si>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</si>
  <si>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</si>
  <si>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</si>
  <si>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</si>
  <si>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</si>
  <si>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</si>
  <si>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</si>
  <si>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</si>
  <si>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</si>
  <si>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</si>
  <si>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</si>
  <si>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</si>
  <si>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</si>
  <si>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</si>
  <si>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</si>
  <si>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</si>
  <si>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</si>
  <si>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</si>
  <si>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</si>
  <si>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</si>
  <si>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</si>
  <si>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</si>
  <si>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</si>
  <si>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</si>
  <si>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</si>
  <si>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</si>
  <si>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</si>
  <si>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</si>
  <si>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</si>
  <si>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</si>
  <si>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</si>
  <si>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</si>
  <si>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</si>
  <si>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</si>
  <si>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</si>
  <si>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</si>
  <si>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</si>
  <si>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</si>
  <si>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</si>
  <si>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</si>
  <si>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</si>
  <si>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</si>
  <si>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</si>
  <si>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</si>
  <si>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</si>
  <si>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</si>
  <si>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</si>
  <si>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</si>
  <si>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</si>
  <si>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</si>
  <si>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</si>
  <si>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</si>
  <si>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</si>
  <si>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</si>
  <si>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</si>
  <si>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</si>
  <si>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</si>
  <si>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</si>
  <si>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</si>
  <si>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</si>
  <si>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</si>
  <si>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</si>
  <si>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</si>
  <si>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</si>
  <si>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</si>
  <si>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</si>
  <si>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</si>
  <si>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</si>
  <si>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</si>
  <si>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</si>
  <si>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</si>
  <si>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</si>
  <si>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</si>
  <si>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</si>
  <si>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</si>
  <si>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</si>
  <si>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</si>
  <si>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</si>
  <si>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</si>
  <si>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</si>
  <si>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</si>
  <si>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</si>
  <si>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</si>
  <si>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</si>
  <si>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</si>
  <si>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</si>
  <si>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</si>
  <si>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</si>
  <si>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</si>
  <si>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</si>
  <si>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</si>
  <si>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</si>
  <si>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</si>
  <si>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</si>
  <si>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</si>
  <si>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</si>
  <si>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</si>
  <si>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</si>
  <si>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</si>
  <si>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</si>
  <si>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</si>
  <si>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</si>
  <si>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</si>
  <si>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</si>
  <si>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</si>
  <si>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</si>
  <si>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</si>
  <si>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</si>
  <si>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</si>
  <si>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</si>
  <si>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</si>
  <si>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</si>
  <si>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</si>
  <si>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</si>
  <si>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</si>
  <si>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</si>
  <si>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</si>
  <si>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</si>
  <si>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</si>
  <si>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</si>
  <si>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</si>
  <si>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</si>
  <si>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</si>
  <si>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</si>
  <si>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</si>
  <si>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</si>
  <si>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</si>
  <si>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</si>
  <si>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</si>
  <si>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</si>
  <si>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</si>
  <si>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</si>
  <si>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</si>
  <si>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</si>
  <si>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</si>
  <si>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</si>
  <si>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</si>
  <si>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</si>
  <si>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</si>
  <si>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</si>
  <si>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</si>
  <si>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</si>
  <si>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</si>
  <si>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</si>
  <si>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</si>
  <si>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</si>
  <si>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</si>
  <si>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</si>
  <si>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</si>
  <si>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</si>
  <si>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</si>
  <si>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</si>
  <si>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</si>
  <si>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</si>
  <si>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</si>
  <si>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</si>
  <si>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</si>
  <si>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</si>
  <si>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</si>
  <si>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</si>
  <si>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</si>
  <si>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</si>
  <si>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</si>
  <si>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</si>
  <si>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</si>
  <si>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</si>
  <si>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</si>
  <si>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</si>
  <si>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</si>
  <si>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</si>
  <si>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</si>
  <si>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</si>
  <si>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</si>
  <si>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</si>
  <si>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</si>
  <si>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</si>
  <si>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</si>
  <si>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</si>
  <si>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</si>
  <si>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</si>
  <si>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</si>
  <si>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</si>
  <si>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</si>
  <si>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</si>
  <si>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</si>
  <si>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</si>
  <si>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</si>
  <si>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</si>
  <si>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</si>
  <si>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</si>
  <si>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</si>
  <si>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</si>
  <si>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</si>
  <si>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</si>
  <si>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</si>
  <si>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</si>
  <si>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</si>
  <si>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</si>
  <si>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</si>
  <si>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</si>
  <si>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</si>
  <si>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</si>
  <si>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</si>
  <si>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</si>
  <si>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</si>
  <si>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</si>
  <si>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</si>
  <si>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</si>
  <si>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</si>
  <si>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</si>
  <si>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</si>
  <si>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</si>
  <si>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</si>
  <si>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</si>
  <si>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</si>
  <si>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</si>
  <si>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</si>
  <si>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</si>
  <si>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</si>
  <si>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</si>
  <si>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</si>
  <si>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</si>
  <si>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</si>
  <si>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</si>
  <si>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</si>
  <si>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</si>
  <si>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</si>
  <si>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</si>
  <si>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</si>
  <si>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</si>
  <si>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</si>
  <si>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</si>
  <si>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</si>
  <si>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</si>
  <si>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</si>
  <si>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</si>
  <si>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</si>
  <si>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</si>
  <si>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</si>
  <si>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</si>
  <si>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</si>
  <si>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</si>
  <si>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</si>
  <si>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</si>
  <si>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</si>
  <si>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</si>
  <si>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</si>
  <si>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</si>
  <si>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</si>
  <si>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</si>
  <si>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</si>
  <si>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</si>
  <si>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</si>
  <si>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</si>
  <si>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</si>
  <si>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</si>
  <si>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</si>
  <si>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</si>
  <si>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</si>
  <si>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</si>
  <si>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</si>
  <si>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</si>
  <si>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</si>
  <si>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</si>
  <si>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</si>
  <si>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</si>
  <si>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</si>
  <si>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</si>
  <si>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</si>
  <si>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</si>
  <si>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</si>
  <si>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</si>
  <si>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</si>
  <si>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</si>
  <si>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</si>
  <si>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</si>
  <si>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</si>
  <si>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</si>
  <si>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</si>
  <si>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</si>
  <si>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</si>
  <si>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</si>
  <si>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</si>
  <si>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</si>
  <si>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</si>
  <si>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</si>
  <si>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</si>
  <si>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</si>
  <si>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</si>
  <si>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</si>
  <si>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</si>
  <si>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</si>
  <si>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</si>
  <si>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</si>
  <si>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</si>
  <si>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</si>
  <si>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</si>
  <si>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</si>
  <si>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</si>
  <si>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</si>
  <si>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</si>
  <si>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</si>
  <si>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</si>
  <si>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</si>
  <si>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</si>
  <si>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</si>
  <si>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</si>
  <si>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</si>
  <si>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</si>
  <si>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</si>
  <si>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</si>
  <si>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</si>
  <si>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</si>
  <si>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</si>
  <si>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</si>
  <si>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</si>
  <si>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</si>
  <si>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</si>
  <si>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</si>
  <si>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</si>
  <si>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</si>
  <si>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</si>
  <si>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</si>
  <si>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</si>
  <si>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</si>
  <si>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</si>
  <si>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</si>
  <si>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</si>
  <si>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</si>
  <si>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</si>
  <si>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</si>
  <si>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</si>
  <si>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</si>
  <si>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</si>
  <si>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</si>
  <si>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</si>
  <si>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</si>
  <si>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</si>
  <si>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</si>
  <si>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</si>
  <si>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</si>
  <si>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</si>
  <si>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</si>
  <si>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</si>
  <si>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</si>
  <si>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</si>
  <si>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</si>
  <si>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</si>
  <si>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</si>
  <si>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</si>
  <si>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</si>
  <si>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</si>
  <si>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</si>
  <si>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</si>
  <si>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</si>
  <si>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</si>
  <si>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</si>
  <si>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</si>
  <si>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</si>
  <si>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</si>
  <si>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</si>
  <si>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</si>
  <si>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</si>
  <si>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</si>
  <si>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</si>
  <si>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</si>
  <si>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</si>
  <si>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</si>
  <si>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</si>
  <si>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</si>
  <si>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</si>
  <si>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</si>
  <si>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</si>
  <si>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</si>
  <si>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</si>
  <si>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</si>
  <si>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</si>
  <si>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</si>
  <si>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</si>
  <si>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</si>
  <si>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</si>
  <si>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</si>
  <si>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</si>
  <si>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</si>
  <si>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</si>
  <si>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</si>
  <si>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</si>
  <si>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</si>
  <si>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</si>
  <si>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</si>
  <si>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</si>
  <si>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</si>
  <si>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</si>
  <si>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</si>
  <si>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</si>
  <si>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</si>
  <si>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</si>
  <si>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</si>
  <si>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</si>
  <si>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</si>
  <si>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</si>
  <si>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</si>
  <si>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</si>
  <si>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</si>
  <si>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</si>
  <si>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</si>
  <si>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</si>
  <si>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</si>
  <si>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</si>
  <si>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</si>
  <si>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</si>
  <si>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</si>
  <si>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</si>
  <si>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</si>
  <si>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</si>
  <si>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</si>
  <si>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</si>
  <si>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</si>
  <si>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</si>
  <si>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</si>
  <si>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</si>
  <si>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</si>
  <si>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</si>
  <si>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</si>
  <si>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</si>
  <si>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</si>
  <si>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</si>
  <si>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</si>
  <si>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</si>
  <si>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</si>
  <si>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</si>
  <si>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</si>
  <si>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</si>
  <si>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</si>
  <si>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</si>
  <si>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</si>
  <si>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</si>
  <si>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</si>
  <si>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</si>
  <si>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</si>
  <si>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</si>
  <si>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</si>
  <si>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</si>
  <si>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</si>
  <si>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</si>
  <si>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</si>
  <si>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</si>
  <si>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</si>
  <si>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</si>
  <si>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</si>
  <si>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</si>
  <si>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</si>
  <si>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</si>
  <si>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</si>
  <si>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</si>
  <si>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</si>
  <si>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</si>
  <si>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</si>
  <si>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</si>
  <si>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</si>
  <si>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</si>
  <si>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</si>
  <si>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</si>
  <si>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</si>
  <si>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</si>
  <si>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</si>
  <si>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</si>
  <si>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</si>
  <si>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</si>
  <si>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</si>
  <si>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</si>
  <si>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</si>
  <si>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</si>
  <si>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</si>
  <si>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</si>
  <si>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</si>
  <si>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</si>
  <si>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</si>
  <si>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</si>
  <si>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</si>
  <si>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</si>
  <si>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</si>
  <si>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</si>
  <si>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</si>
  <si>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</si>
  <si>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</si>
  <si>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</si>
  <si>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</si>
  <si>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</si>
  <si>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</si>
  <si>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</si>
  <si>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</si>
  <si>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</si>
  <si>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</si>
  <si>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</si>
  <si>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</si>
  <si>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</si>
  <si>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</si>
  <si>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</si>
  <si>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</si>
  <si>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</si>
  <si>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</si>
  <si>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</si>
  <si>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</si>
  <si>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</si>
  <si>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</si>
  <si>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</si>
  <si>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</si>
  <si>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</si>
  <si>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</si>
  <si>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</si>
  <si>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</si>
  <si>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</si>
  <si>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</si>
  <si>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</si>
  <si>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</si>
  <si>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</si>
  <si>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</si>
  <si>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</si>
  <si>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</si>
  <si>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</si>
  <si>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</si>
  <si>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</si>
  <si>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</si>
  <si>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</si>
  <si>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</si>
  <si>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</si>
  <si>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</si>
  <si>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</si>
  <si>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</si>
  <si>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</si>
  <si>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</si>
  <si>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</si>
  <si>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</si>
  <si>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</si>
  <si>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</si>
  <si>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</si>
  <si>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</si>
  <si>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</si>
  <si>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</si>
  <si>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</si>
  <si>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</si>
  <si>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</si>
  <si>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</si>
  <si>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</si>
  <si>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</si>
  <si>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</si>
  <si>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</si>
  <si>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</si>
  <si>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</si>
  <si>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</si>
  <si>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</si>
  <si>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</si>
  <si>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</si>
  <si>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</si>
  <si>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</si>
  <si>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</si>
  <si>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</si>
  <si>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</si>
  <si>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</si>
  <si>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</si>
  <si>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</si>
  <si>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</si>
  <si>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</si>
  <si>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</si>
  <si>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</si>
  <si>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</si>
  <si>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</si>
  <si>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</si>
  <si>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</si>
  <si>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</si>
  <si>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</si>
  <si>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</si>
  <si>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</si>
  <si>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</si>
  <si>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</si>
  <si>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</si>
  <si>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</si>
  <si>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</si>
  <si>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</si>
  <si>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</si>
  <si>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</si>
  <si>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</si>
  <si>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</si>
  <si>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</si>
  <si>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</si>
  <si>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</si>
  <si>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</si>
  <si>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</si>
  <si>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</si>
  <si>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</si>
  <si>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</si>
  <si>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</si>
  <si>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</si>
  <si>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</si>
  <si>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</si>
  <si>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</si>
  <si>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</si>
  <si>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</si>
  <si>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</si>
  <si>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</si>
  <si>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</si>
  <si>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</si>
  <si>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</si>
  <si>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</si>
  <si>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</si>
  <si>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</si>
  <si>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</si>
  <si>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</si>
  <si>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</si>
  <si>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</si>
  <si>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</si>
  <si>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</si>
  <si>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</si>
  <si>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</si>
  <si>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</si>
  <si>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</si>
  <si>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</si>
  <si>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</si>
  <si>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</si>
  <si>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</si>
  <si>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</si>
  <si>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</si>
  <si>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</si>
  <si>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</si>
  <si>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</si>
  <si>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</si>
  <si>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</si>
  <si>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</si>
  <si>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</si>
  <si>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</si>
  <si>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</si>
  <si>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</si>
  <si>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</si>
  <si>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</si>
  <si>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</si>
  <si>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</si>
  <si>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</si>
  <si>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</si>
  <si>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</si>
  <si>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</si>
  <si>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</si>
  <si>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</si>
  <si>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</si>
  <si>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</si>
  <si>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</si>
  <si>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</si>
  <si>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</si>
  <si>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</si>
  <si>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</si>
  <si>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</si>
  <si>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</si>
  <si>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</si>
  <si>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</si>
  <si>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</si>
  <si>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</si>
  <si>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</si>
  <si>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</si>
  <si>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</si>
  <si>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</si>
  <si>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</si>
  <si>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</si>
  <si>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</si>
  <si>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</si>
  <si>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</si>
  <si>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</si>
  <si>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</si>
  <si>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</si>
  <si>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</si>
  <si>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</si>
  <si>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</si>
  <si>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</si>
  <si>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</si>
  <si>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</si>
  <si>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</si>
  <si>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</si>
  <si>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</si>
  <si>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</si>
  <si>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</si>
  <si>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</si>
  <si>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</si>
  <si>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</si>
  <si>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</si>
  <si>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</si>
  <si>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</si>
  <si>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</si>
  <si>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</si>
  <si>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</si>
  <si>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</si>
  <si>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</si>
  <si>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</si>
  <si>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</si>
  <si>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</si>
  <si>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</si>
  <si>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</si>
  <si>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</si>
  <si>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</si>
  <si>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</si>
  <si>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</si>
  <si>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</si>
  <si>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</si>
  <si>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</si>
  <si>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</si>
  <si>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</si>
  <si>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</si>
  <si>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</si>
  <si>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</si>
  <si>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</si>
  <si>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</si>
  <si>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</si>
  <si>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</si>
  <si>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</si>
  <si>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</si>
  <si>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</si>
  <si>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</si>
  <si>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</si>
  <si>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</si>
  <si>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</si>
  <si>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</si>
  <si>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</si>
  <si>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</si>
  <si>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</si>
  <si>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</si>
  <si>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</si>
  <si>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</si>
  <si>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</si>
  <si>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</si>
  <si>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</si>
  <si>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</si>
  <si>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</si>
  <si>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</si>
  <si>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</si>
  <si>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</si>
  <si>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</si>
  <si>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</si>
  <si>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</si>
  <si>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</si>
  <si>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</si>
  <si>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</si>
  <si>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</si>
  <si>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</si>
  <si>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</si>
  <si>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</si>
  <si>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</si>
  <si>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</si>
  <si>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</si>
  <si>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</si>
  <si>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</si>
  <si>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</si>
  <si>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</si>
  <si>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</si>
  <si>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</si>
  <si>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</si>
  <si>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</si>
  <si>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</si>
  <si>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</si>
  <si>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</si>
  <si>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</si>
  <si>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</si>
  <si>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</si>
  <si>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</si>
  <si>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</si>
  <si>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</si>
  <si>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</si>
  <si>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</si>
  <si>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</si>
  <si>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</si>
  <si>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</si>
  <si>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</si>
  <si>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</si>
  <si>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</si>
  <si>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</si>
  <si>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</si>
  <si>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</si>
  <si>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</si>
  <si>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</si>
  <si>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</si>
  <si>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</si>
  <si>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</si>
  <si>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</si>
  <si>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</si>
  <si>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</si>
  <si>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</si>
  <si>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</si>
  <si>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</si>
  <si>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</si>
  <si>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</si>
  <si>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</si>
  <si>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</si>
  <si>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</si>
  <si>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</si>
  <si>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</si>
  <si>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</si>
  <si>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</si>
  <si>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</si>
  <si>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</si>
  <si>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</si>
  <si>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</si>
  <si>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</si>
  <si>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</si>
  <si>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</si>
  <si>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</si>
  <si>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</si>
  <si>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</si>
  <si>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</si>
  <si>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</si>
  <si>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</si>
  <si>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</si>
  <si>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</si>
  <si>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</si>
  <si>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</si>
  <si>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</si>
  <si>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</si>
  <si>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</si>
  <si>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</si>
  <si>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</si>
  <si>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</si>
  <si>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</si>
  <si>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</si>
  <si>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</si>
  <si>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</si>
  <si>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</si>
  <si>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</si>
  <si>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</si>
  <si>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</si>
  <si>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</si>
  <si>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</si>
  <si>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</si>
  <si>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</si>
  <si>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</si>
  <si>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</si>
  <si>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</si>
  <si>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</si>
  <si>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</si>
  <si>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</si>
  <si>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</si>
  <si>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</si>
  <si>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</si>
  <si>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</si>
  <si>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</si>
  <si>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</si>
  <si>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</si>
  <si>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</si>
  <si>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</si>
  <si>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</si>
  <si>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</si>
  <si>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</si>
  <si>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</si>
  <si>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</si>
  <si>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</si>
  <si>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</si>
  <si>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</si>
  <si>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</si>
  <si>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</si>
  <si>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</si>
  <si>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</si>
  <si>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</si>
  <si>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</si>
  <si>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</si>
  <si>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</si>
  <si>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</si>
  <si>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</si>
  <si>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</si>
  <si>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</si>
  <si>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</si>
  <si>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</si>
  <si>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</si>
  <si>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</si>
  <si>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</si>
  <si>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</si>
  <si>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</si>
  <si>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</si>
  <si>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</si>
  <si>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</si>
  <si>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</si>
  <si>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</si>
  <si>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</si>
  <si>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</si>
  <si>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</si>
  <si>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</si>
  <si>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</si>
  <si>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</si>
  <si>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</si>
  <si>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</si>
  <si>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</si>
  <si>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</si>
  <si>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</si>
  <si>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</si>
  <si>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</si>
  <si>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</si>
  <si>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</si>
  <si>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</si>
  <si>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</si>
  <si>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</si>
  <si>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</si>
  <si>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</si>
  <si>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</si>
  <si>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</si>
  <si>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</si>
  <si>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</si>
  <si>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</si>
  <si>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</si>
  <si>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</si>
  <si>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</si>
  <si>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</si>
  <si>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</si>
  <si>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</si>
  <si>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</si>
  <si>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</si>
  <si>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</si>
  <si>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</si>
  <si>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</si>
  <si>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</si>
  <si>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</si>
  <si>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</si>
  <si>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</si>
  <si>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</si>
  <si>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</si>
  <si>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</si>
  <si>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</si>
  <si>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</si>
  <si>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</si>
  <si>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</si>
  <si>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</si>
  <si>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</si>
  <si>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</si>
  <si>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</si>
  <si>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</si>
  <si>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</si>
  <si>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</si>
  <si>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</si>
  <si>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</si>
  <si>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</si>
  <si>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</si>
  <si>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</si>
  <si>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</si>
  <si>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</si>
  <si>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</si>
  <si>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</si>
  <si>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</si>
  <si>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</si>
  <si>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</si>
  <si>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</si>
  <si>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</si>
  <si>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</si>
  <si>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</si>
  <si>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</si>
  <si>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</si>
  <si>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</si>
  <si>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</si>
  <si>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</si>
  <si>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</si>
  <si>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</si>
  <si>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</si>
  <si>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</si>
  <si>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</si>
  <si>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</si>
  <si>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</si>
  <si>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</si>
  <si>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</si>
  <si>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</si>
  <si>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</si>
  <si>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</si>
  <si>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</si>
  <si>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</si>
  <si>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</si>
  <si>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</si>
  <si>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</si>
  <si>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</si>
  <si>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</si>
  <si>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</si>
  <si>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</si>
  <si>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</si>
  <si>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</si>
  <si>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</si>
  <si>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</si>
  <si>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</si>
  <si>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</si>
  <si>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</si>
  <si>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</si>
  <si>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</si>
  <si>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</si>
  <si>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</si>
  <si>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</si>
  <si>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</si>
  <si>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</si>
  <si>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</si>
  <si>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</si>
  <si>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</si>
  <si>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</si>
  <si>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</si>
  <si>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</si>
  <si>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</si>
  <si>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</si>
  <si>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</si>
  <si>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</si>
  <si>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</si>
  <si>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</si>
  <si>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</si>
  <si>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</si>
  <si>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</si>
  <si>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</si>
  <si>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</si>
  <si>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</si>
  <si>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</si>
  <si>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</si>
  <si>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</si>
  <si>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</si>
  <si>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</si>
  <si>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</si>
  <si>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</si>
  <si>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</si>
  <si>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</si>
  <si>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</si>
  <si>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</si>
  <si>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</si>
  <si>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</si>
  <si>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</si>
  <si>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</si>
  <si>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</si>
  <si>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</si>
  <si>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</si>
  <si>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</si>
  <si>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</si>
  <si>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</si>
  <si>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</si>
  <si>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</si>
  <si>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</si>
  <si>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</si>
  <si>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</si>
  <si>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</si>
  <si>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</si>
  <si>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</si>
  <si>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</si>
  <si>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</si>
  <si>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</si>
  <si>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</si>
  <si>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</si>
  <si>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</si>
  <si>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</si>
  <si>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</si>
  <si>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</si>
  <si>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</si>
  <si>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</si>
  <si>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</si>
  <si>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</si>
  <si>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</si>
  <si>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</si>
  <si>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</si>
  <si>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</si>
  <si>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</si>
  <si>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</si>
  <si>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</si>
  <si>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</si>
  <si>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</si>
  <si>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</si>
  <si>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</si>
  <si>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</si>
  <si>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</si>
  <si>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</si>
  <si>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</si>
  <si>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</si>
  <si>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</si>
  <si>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</si>
  <si>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</si>
  <si>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</si>
  <si>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</si>
  <si>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</si>
  <si>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</si>
  <si>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</si>
  <si>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</si>
  <si>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</si>
  <si>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</si>
  <si>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</si>
  <si>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</si>
  <si>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</si>
  <si>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</si>
  <si>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</si>
  <si>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</si>
  <si>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</si>
  <si>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</si>
  <si>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</si>
  <si>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</si>
  <si>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</si>
  <si>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</si>
  <si>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</si>
  <si>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</si>
  <si>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</si>
  <si>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</si>
  <si>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</si>
  <si>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</si>
  <si>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</si>
  <si>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</si>
  <si>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</si>
  <si>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</si>
  <si>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</si>
  <si>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</si>
  <si>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</si>
  <si>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</si>
  <si>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</si>
  <si>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</si>
  <si>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</si>
  <si>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</si>
  <si>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</si>
  <si>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</si>
  <si>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</si>
  <si>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</si>
  <si>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</si>
  <si>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</si>
  <si>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</si>
  <si>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</si>
  <si>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</si>
  <si>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</si>
  <si>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</si>
  <si>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</si>
  <si>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</si>
  <si>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</si>
  <si>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</si>
  <si>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</si>
  <si>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</si>
  <si>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</si>
  <si>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</si>
  <si>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</si>
  <si>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</si>
  <si>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</si>
  <si>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</si>
  <si>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</si>
  <si>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</si>
  <si>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</si>
  <si>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</si>
  <si>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</si>
  <si>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</si>
  <si>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</si>
  <si>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</si>
  <si>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</si>
  <si>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</si>
  <si>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</si>
  <si>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</si>
  <si>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</si>
  <si>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</si>
  <si>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</si>
  <si>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</si>
  <si>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</si>
  <si>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</si>
  <si>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</si>
  <si>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</si>
  <si>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</si>
  <si>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</si>
  <si>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</si>
  <si>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</si>
  <si>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</si>
  <si>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</si>
  <si>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</si>
  <si>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</si>
  <si>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</si>
  <si>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</si>
  <si>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</si>
  <si>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</si>
  <si>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</si>
  <si>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</si>
  <si>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</si>
  <si>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</si>
  <si>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</si>
  <si>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</si>
  <si>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</si>
  <si>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</si>
  <si>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</si>
  <si>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</si>
  <si>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</si>
  <si>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</si>
  <si>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</si>
  <si>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</si>
  <si>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</si>
  <si>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</si>
  <si>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</si>
  <si>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</si>
  <si>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</si>
  <si>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</si>
  <si>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</si>
  <si>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</si>
  <si>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</si>
  <si>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</si>
  <si>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</si>
  <si>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</si>
  <si>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</si>
  <si>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</si>
  <si>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</si>
  <si>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</si>
  <si>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</si>
  <si>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</si>
  <si>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</si>
  <si>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</si>
  <si>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</si>
  <si>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</si>
  <si>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</si>
  <si>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</si>
  <si>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</si>
  <si>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</si>
  <si>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</si>
  <si>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</si>
  <si>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</si>
  <si>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</si>
  <si>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</si>
  <si>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</si>
  <si>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</si>
  <si>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</si>
  <si>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</si>
  <si>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</si>
  <si>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</si>
  <si>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</si>
  <si>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</si>
  <si>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</si>
  <si>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</si>
  <si>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</si>
  <si>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</si>
  <si>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</si>
  <si>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</si>
  <si>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</si>
  <si>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</si>
  <si>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</si>
  <si>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</si>
  <si>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</si>
  <si>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</si>
  <si>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</si>
  <si>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</si>
  <si>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</si>
  <si>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</si>
  <si>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</si>
  <si>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</si>
  <si>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</si>
  <si>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</si>
  <si>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</si>
  <si>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</si>
  <si>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</si>
  <si>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</si>
  <si>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</si>
  <si>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</si>
  <si>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</si>
  <si>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</si>
  <si>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</si>
  <si>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</si>
  <si>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</si>
  <si>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</si>
  <si>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</si>
  <si>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</si>
  <si>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</si>
  <si>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</si>
  <si>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</si>
  <si>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</si>
  <si>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</si>
  <si>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</si>
  <si>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</si>
  <si>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</si>
  <si>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</si>
  <si>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</si>
  <si>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</si>
  <si>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</si>
  <si>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</si>
  <si>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</si>
  <si>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</si>
  <si>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</si>
  <si>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</si>
  <si>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</si>
  <si>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</si>
  <si>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</si>
  <si>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</si>
  <si>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</si>
  <si>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</si>
  <si>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</si>
  <si>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</si>
  <si>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</si>
  <si>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</si>
  <si>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</si>
  <si>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</si>
  <si>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</si>
  <si>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</si>
  <si>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</si>
  <si>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</si>
  <si>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</si>
  <si>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</si>
  <si>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</si>
  <si>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</si>
  <si>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</si>
  <si>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</si>
  <si>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</si>
  <si>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</si>
  <si>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</si>
  <si>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</si>
  <si>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</si>
  <si>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</si>
  <si>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</si>
  <si>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</si>
  <si>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</si>
  <si>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</si>
  <si>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</si>
  <si>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</si>
  <si>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</si>
  <si>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</si>
  <si>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</si>
  <si>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</si>
  <si>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</si>
  <si>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</si>
  <si>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</si>
  <si>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</si>
  <si>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</si>
  <si>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</si>
  <si>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</si>
  <si>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</si>
  <si>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</si>
  <si>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</si>
  <si>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</si>
  <si>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</si>
  <si>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</si>
  <si>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</si>
  <si>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</si>
  <si>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</si>
  <si>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</si>
  <si>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</si>
  <si>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</si>
  <si>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</si>
  <si>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</si>
  <si>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</si>
  <si>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</si>
  <si>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</si>
  <si>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</si>
  <si>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</si>
  <si>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</si>
  <si>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</si>
  <si>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</si>
  <si>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</si>
  <si>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</si>
  <si>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</si>
  <si>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</si>
  <si>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</si>
  <si>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</si>
  <si>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</si>
  <si>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</si>
  <si>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</si>
  <si>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</si>
  <si>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</si>
  <si>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</si>
  <si>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</si>
  <si>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</si>
  <si>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</si>
  <si>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</si>
  <si>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</si>
  <si>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</si>
  <si>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</si>
  <si>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</si>
  <si>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</si>
  <si>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</si>
  <si>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</si>
  <si>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</si>
  <si>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</si>
  <si>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</si>
  <si>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</si>
  <si>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</si>
  <si>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</si>
  <si>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</si>
  <si>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</si>
  <si>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</si>
  <si>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</si>
  <si>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</si>
  <si>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</si>
  <si>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</si>
  <si>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</si>
  <si>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</si>
  <si>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</si>
  <si>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</si>
  <si>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</si>
  <si>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</si>
  <si>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</si>
  <si>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</si>
  <si>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</si>
  <si>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</si>
  <si>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</si>
  <si>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</si>
  <si>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</si>
  <si>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</si>
  <si>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</si>
  <si>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</si>
  <si>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</si>
  <si>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</si>
  <si>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</si>
  <si>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</si>
  <si>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</si>
  <si>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</si>
  <si>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</si>
  <si>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</si>
  <si>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</si>
  <si>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</si>
  <si>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</si>
  <si>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</si>
  <si>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</si>
  <si>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</si>
  <si>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</si>
  <si>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</si>
  <si>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</si>
  <si>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</si>
  <si>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</si>
  <si>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</si>
  <si>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</si>
  <si>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</si>
  <si>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</si>
  <si>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</si>
  <si>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</si>
  <si>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</si>
  <si>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</si>
  <si>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</si>
  <si>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</si>
  <si>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</si>
  <si>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</si>
  <si>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</si>
  <si>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</si>
  <si>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</si>
  <si>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</si>
  <si>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</si>
  <si>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</si>
  <si>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</si>
  <si>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</si>
  <si>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</si>
  <si>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</si>
  <si>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</si>
  <si>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</si>
  <si>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</si>
  <si>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</si>
  <si>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</si>
  <si>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</si>
  <si>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</si>
  <si>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</si>
  <si>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</si>
  <si>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</si>
  <si>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</si>
  <si>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</si>
  <si>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</si>
  <si>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</si>
  <si>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</si>
  <si>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</si>
  <si>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</si>
  <si>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</si>
  <si>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</si>
  <si>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</si>
  <si>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</si>
  <si>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</si>
  <si>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</si>
  <si>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</si>
  <si>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</si>
  <si>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</si>
  <si>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</si>
  <si>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</si>
  <si>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</si>
  <si>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</si>
  <si>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</si>
  <si>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</si>
  <si>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</si>
  <si>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</si>
  <si>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</si>
  <si>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</si>
  <si>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</si>
  <si>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</si>
  <si>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</si>
  <si>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</si>
  <si>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</si>
  <si>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</si>
  <si>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</si>
  <si>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</si>
  <si>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</si>
  <si>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</si>
  <si>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</si>
  <si>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</si>
  <si>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</si>
  <si>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</si>
  <si>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</si>
  <si>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</si>
  <si>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</si>
  <si>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</si>
  <si>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</si>
  <si>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</si>
  <si>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</si>
  <si>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</si>
  <si>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</si>
  <si>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</si>
  <si>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</si>
  <si>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</si>
  <si>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</si>
  <si>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</si>
  <si>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</si>
  <si>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</si>
  <si>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</si>
  <si>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</si>
  <si>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</si>
  <si>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</si>
  <si>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</si>
  <si>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</si>
  <si>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</si>
  <si>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</si>
  <si>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</si>
  <si>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</si>
  <si>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</si>
  <si>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</si>
  <si>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</si>
  <si>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</si>
  <si>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</si>
  <si>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</si>
  <si>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</si>
  <si>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</si>
  <si>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</si>
  <si>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</si>
  <si>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</si>
  <si>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</si>
  <si>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</si>
  <si>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</si>
  <si>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</si>
  <si>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</si>
  <si>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</si>
  <si>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</si>
  <si>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</si>
  <si>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</si>
  <si>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</si>
  <si>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</si>
  <si>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</si>
  <si>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</si>
  <si>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</si>
  <si>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</si>
  <si>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</si>
  <si>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</si>
  <si>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</si>
  <si>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</si>
  <si>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</si>
  <si>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</si>
  <si>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</si>
  <si>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</si>
  <si>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</si>
  <si>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</si>
  <si>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</si>
  <si>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</si>
  <si>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</si>
  <si>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</si>
  <si>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</si>
  <si>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</si>
  <si>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</si>
  <si>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</si>
  <si>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</si>
  <si>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</si>
  <si>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</si>
  <si>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</si>
  <si>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</si>
  <si>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</si>
  <si>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</si>
  <si>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</si>
  <si>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</si>
  <si>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</si>
  <si>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</si>
  <si>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</si>
  <si>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</si>
  <si>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</si>
  <si>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</si>
  <si>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</si>
  <si>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</si>
  <si>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</si>
  <si>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</si>
  <si>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</si>
  <si>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</si>
  <si>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</si>
  <si>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</si>
  <si>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</si>
  <si>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</si>
  <si>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</si>
  <si>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</si>
  <si>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</si>
  <si>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</si>
  <si>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</si>
  <si>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</si>
  <si>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</si>
  <si>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</si>
  <si>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</si>
  <si>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</si>
  <si>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</si>
  <si>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</si>
  <si>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</si>
  <si>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</si>
  <si>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</si>
  <si>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</si>
  <si>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</si>
  <si>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</si>
  <si>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</si>
  <si>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</si>
  <si>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</si>
  <si>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</si>
  <si>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</si>
  <si>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</si>
  <si>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</si>
  <si>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</si>
  <si>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</si>
  <si>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</si>
  <si>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</si>
  <si>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</si>
  <si>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</si>
  <si>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</si>
  <si>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</si>
  <si>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</si>
  <si>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</si>
  <si>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</si>
  <si>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</si>
  <si>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</si>
  <si>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</si>
  <si>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</si>
  <si>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</si>
  <si>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</si>
  <si>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</si>
  <si>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</si>
  <si>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</si>
  <si>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</si>
  <si>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</si>
  <si>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</si>
  <si>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</si>
  <si>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</si>
  <si>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</si>
  <si>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</si>
  <si>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</si>
  <si>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</si>
  <si>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</si>
  <si>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</si>
  <si>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</si>
  <si>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</si>
  <si>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</si>
  <si>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</si>
  <si>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</si>
  <si>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</si>
  <si>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</si>
  <si>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</si>
  <si>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</si>
  <si>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</si>
  <si>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</si>
  <si>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</si>
  <si>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</si>
  <si>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</si>
  <si>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</si>
  <si>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</si>
  <si>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</si>
  <si>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</si>
  <si>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</si>
  <si>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</si>
  <si>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</si>
  <si>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</si>
  <si>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</si>
  <si>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</si>
  <si>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</si>
  <si>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</si>
  <si>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</si>
  <si>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</si>
  <si>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</si>
  <si>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</si>
  <si>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</si>
  <si>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</si>
  <si>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</si>
  <si>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</si>
  <si>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</si>
  <si>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</si>
  <si>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</si>
  <si>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</si>
  <si>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</si>
  <si>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</si>
  <si>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</si>
  <si>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</si>
  <si>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</si>
  <si>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</si>
  <si>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</si>
  <si>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</si>
  <si>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</si>
  <si>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</si>
  <si>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</si>
  <si>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</si>
  <si>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</si>
  <si>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</si>
  <si>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</si>
  <si>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</si>
  <si>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</si>
  <si>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</si>
  <si>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</si>
  <si>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</si>
  <si>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</si>
  <si>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</si>
  <si>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</si>
  <si>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</si>
  <si>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</si>
  <si>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</si>
  <si>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</si>
  <si>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</si>
  <si>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</si>
  <si>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</si>
  <si>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</si>
  <si>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</si>
  <si>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</si>
  <si>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</si>
  <si>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</si>
  <si>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</si>
  <si>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</si>
  <si>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</si>
  <si>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</si>
  <si>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</si>
  <si>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</si>
  <si>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</si>
  <si>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</si>
  <si>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</si>
  <si>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</si>
  <si>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</si>
  <si>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</si>
  <si>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</si>
  <si>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</si>
  <si>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</si>
  <si>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</si>
  <si>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</si>
  <si>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</si>
  <si>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</si>
  <si>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</si>
  <si>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</si>
  <si>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</si>
  <si>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</si>
  <si>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</si>
  <si>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</si>
  <si>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</si>
  <si>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</si>
  <si>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</si>
  <si>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</si>
  <si>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</si>
  <si>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</si>
  <si>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</si>
  <si>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</si>
  <si>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</si>
  <si>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</si>
  <si>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</si>
  <si>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</si>
  <si>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</si>
  <si>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</si>
  <si>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</si>
  <si>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</si>
  <si>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</si>
  <si>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</si>
  <si>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</si>
  <si>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</si>
  <si>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</si>
  <si>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</si>
  <si>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</si>
  <si>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</si>
  <si>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</si>
  <si>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</si>
  <si>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</si>
  <si>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</si>
  <si>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</si>
  <si>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</si>
  <si>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</si>
  <si>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</si>
  <si>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</si>
  <si>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</si>
  <si>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</si>
  <si>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</si>
  <si>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</si>
  <si>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</si>
  <si>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</si>
  <si>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</si>
  <si>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</si>
  <si>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</si>
  <si>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</si>
  <si>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</si>
  <si>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</si>
  <si>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</si>
  <si>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</si>
  <si>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</si>
  <si>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</si>
  <si>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</si>
  <si>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</si>
  <si>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</si>
  <si>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</si>
  <si>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</si>
  <si>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</si>
  <si>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</si>
  <si>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</si>
  <si>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</si>
  <si>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</si>
  <si>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</si>
  <si>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</si>
  <si>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</si>
  <si>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</si>
  <si>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</si>
  <si>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</si>
  <si>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</si>
  <si>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</si>
  <si>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</si>
  <si>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</si>
  <si>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</si>
  <si>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</si>
  <si>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</si>
  <si>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</si>
  <si>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</si>
  <si>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</si>
  <si>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</si>
  <si>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</si>
  <si>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</si>
  <si>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</si>
  <si>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</si>
  <si>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</si>
  <si>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</si>
  <si>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</si>
  <si>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</si>
  <si>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</si>
  <si>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</si>
  <si>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</si>
  <si>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</si>
  <si>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</si>
  <si>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</si>
  <si>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</si>
  <si>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</si>
  <si>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</si>
  <si>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</si>
  <si>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</si>
  <si>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</si>
  <si>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</si>
  <si>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</si>
  <si>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</si>
  <si>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</si>
  <si>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</si>
  <si>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</si>
  <si>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</si>
  <si>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</si>
  <si>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</si>
  <si>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</si>
  <si>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</si>
  <si>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</si>
  <si>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</si>
  <si>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</si>
  <si>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</si>
  <si>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</si>
  <si>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</si>
  <si>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</si>
  <si>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</si>
  <si>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</si>
  <si>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</si>
  <si>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</si>
  <si>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</si>
  <si>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</si>
  <si>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</si>
  <si>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</si>
  <si>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</si>
  <si>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</si>
  <si>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</si>
  <si>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</si>
  <si>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</si>
  <si>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</si>
  <si>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</si>
  <si>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</si>
  <si>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</si>
  <si>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</si>
  <si>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</si>
  <si>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</si>
  <si>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</si>
  <si>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</si>
  <si>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</si>
  <si>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</si>
  <si>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</si>
  <si>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</si>
  <si>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</si>
  <si>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</si>
  <si>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</si>
  <si>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</si>
  <si>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</si>
  <si>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</si>
  <si>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</si>
  <si>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</si>
  <si>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</si>
  <si>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</si>
  <si>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</si>
  <si>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</si>
  <si>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</si>
  <si>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</si>
  <si>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</si>
  <si>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</si>
  <si>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</si>
  <si>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</si>
  <si>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</si>
  <si>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</si>
  <si>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</si>
  <si>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</si>
  <si>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</si>
  <si>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</si>
  <si>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</si>
  <si>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</si>
  <si>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</si>
  <si>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</si>
  <si>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</si>
  <si>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</si>
  <si>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</si>
  <si>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</si>
  <si>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</si>
  <si>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</si>
  <si>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</si>
  <si>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</si>
  <si>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</si>
  <si>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</si>
  <si>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</si>
  <si>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</si>
  <si>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</si>
  <si>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</si>
  <si>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</si>
  <si>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</si>
  <si>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</si>
  <si>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</si>
  <si>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</si>
  <si>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</si>
  <si>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</si>
  <si>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</si>
  <si>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</si>
  <si>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</si>
  <si>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</si>
  <si>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</si>
  <si>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</si>
  <si>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</si>
  <si>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</si>
  <si>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</si>
  <si>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</si>
  <si>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</si>
  <si>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</si>
  <si>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</si>
  <si>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</si>
  <si>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</si>
  <si>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</si>
  <si>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</si>
  <si>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</si>
  <si>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</si>
  <si>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</si>
  <si>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</si>
  <si>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</si>
  <si>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</si>
  <si>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</si>
  <si>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</si>
  <si>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</si>
  <si>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</si>
  <si>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</si>
  <si>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</si>
  <si>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</si>
  <si>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</si>
  <si>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</si>
  <si>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</si>
  <si>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</si>
  <si>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</si>
  <si>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</si>
  <si>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</si>
  <si>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</si>
  <si>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</si>
  <si>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</si>
  <si>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</si>
  <si>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</si>
  <si>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</si>
  <si>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</si>
  <si>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</si>
  <si>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</si>
  <si>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</si>
  <si>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</si>
  <si>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</si>
  <si>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</si>
  <si>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</si>
  <si>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</si>
  <si>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</si>
  <si>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</si>
  <si>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</si>
  <si>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</si>
  <si>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</si>
  <si>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</si>
  <si>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</si>
  <si>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</si>
  <si>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</si>
  <si>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</si>
  <si>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</si>
  <si>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</si>
  <si>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</si>
  <si>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</si>
  <si>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</si>
  <si>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</si>
  <si>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</si>
  <si>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</si>
  <si>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</si>
  <si>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</si>
  <si>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</si>
  <si>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</si>
  <si>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</si>
  <si>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</si>
  <si>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</si>
  <si>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</si>
  <si>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</si>
  <si>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</si>
  <si>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</si>
  <si>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</si>
  <si>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</si>
  <si>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</si>
  <si>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</si>
  <si>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</si>
  <si>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</si>
  <si>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</si>
  <si>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</si>
  <si>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</si>
  <si>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</si>
  <si>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</si>
  <si>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</si>
  <si>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</si>
  <si>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</si>
  <si>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</si>
  <si>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</si>
  <si>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</si>
  <si>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</si>
  <si>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</si>
  <si>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</si>
  <si>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</si>
  <si>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</si>
  <si>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</si>
  <si>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</si>
  <si>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</si>
  <si>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</si>
  <si>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</si>
  <si>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</si>
  <si>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</si>
  <si>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</si>
  <si>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</si>
  <si>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</si>
  <si>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</si>
  <si>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</si>
  <si>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</si>
  <si>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</si>
  <si>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</si>
  <si>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</si>
  <si>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</si>
  <si>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</si>
  <si>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</si>
  <si>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</si>
  <si>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</si>
  <si>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</si>
  <si>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</si>
  <si>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</si>
  <si>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</si>
  <si>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</si>
  <si>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</si>
  <si>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</si>
  <si>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</si>
  <si>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</si>
  <si>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</si>
  <si>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</si>
  <si>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</si>
  <si>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</si>
  <si>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</si>
  <si>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</si>
  <si>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</si>
  <si>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</si>
  <si>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</si>
  <si>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</si>
  <si>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</si>
  <si>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</si>
  <si>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</si>
  <si>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</si>
  <si>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</si>
  <si>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</si>
  <si>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</si>
  <si>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</si>
  <si>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</si>
  <si>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</si>
  <si>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</si>
  <si>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</si>
  <si>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</si>
  <si>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</si>
  <si>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</si>
  <si>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</si>
  <si>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</si>
  <si>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</si>
  <si>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</si>
  <si>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</si>
  <si>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</si>
  <si>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</si>
  <si>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</si>
  <si>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</si>
  <si>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</si>
  <si>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</si>
  <si>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</si>
  <si>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</si>
  <si>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</si>
  <si>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</si>
  <si>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</si>
  <si>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</si>
  <si>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</si>
  <si>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</si>
  <si>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</si>
  <si>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</si>
  <si>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</si>
  <si>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</si>
  <si>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</si>
  <si>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</si>
  <si>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</si>
  <si>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</si>
  <si>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</si>
  <si>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</si>
  <si>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</si>
  <si>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</si>
  <si>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</si>
  <si>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</si>
  <si>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</si>
  <si>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</si>
  <si>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</si>
  <si>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</si>
  <si>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</si>
  <si>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</si>
  <si>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</si>
  <si>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</si>
  <si>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</si>
  <si>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</si>
  <si>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</si>
  <si>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</si>
  <si>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</si>
  <si>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</si>
  <si>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</si>
  <si>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</si>
  <si>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</si>
  <si>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</si>
  <si>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</si>
  <si>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</si>
  <si>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</si>
  <si>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</si>
  <si>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</si>
  <si>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</si>
  <si>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</si>
  <si>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</si>
  <si>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</si>
  <si>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</si>
  <si>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</si>
  <si>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</si>
  <si>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</si>
  <si>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</si>
  <si>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</si>
  <si>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</si>
  <si>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</si>
  <si>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</si>
  <si>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</si>
  <si>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</si>
  <si>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</si>
  <si>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</si>
  <si>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</si>
  <si>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</si>
  <si>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</si>
  <si>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</si>
  <si>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</si>
  <si>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</si>
  <si>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</si>
  <si>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</si>
  <si>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</si>
  <si>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</si>
  <si>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</si>
  <si>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</si>
  <si>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</si>
  <si>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</si>
  <si>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</si>
  <si>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</si>
  <si>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</si>
  <si>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</si>
  <si>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</si>
  <si>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</si>
  <si>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</si>
  <si>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</si>
  <si>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</si>
  <si>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</si>
  <si>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</si>
  <si>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</si>
  <si>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</si>
  <si>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</si>
  <si>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</si>
  <si>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</si>
  <si>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</si>
  <si>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</si>
  <si>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</si>
  <si>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</si>
  <si>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</si>
  <si>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</si>
  <si>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</si>
  <si>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</si>
  <si>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</si>
  <si>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</si>
  <si>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</si>
  <si>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</si>
  <si>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</si>
  <si>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</si>
  <si>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</si>
  <si>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</si>
  <si>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</si>
  <si>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</si>
  <si>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</si>
  <si>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</si>
  <si>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</si>
  <si>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</si>
  <si>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</si>
  <si>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</si>
  <si>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</si>
  <si>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</si>
  <si>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</si>
  <si>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</si>
  <si>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</si>
  <si>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</si>
  <si>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</si>
  <si>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</si>
  <si>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</si>
  <si>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</si>
  <si>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</si>
  <si>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</si>
  <si>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</si>
  <si>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</si>
  <si>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</si>
  <si>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</si>
  <si>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</si>
  <si>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</si>
  <si>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</si>
  <si>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</si>
  <si>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</si>
  <si>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</si>
  <si>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</si>
  <si>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</si>
  <si>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</si>
  <si>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</si>
  <si>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</si>
  <si>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</si>
  <si>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</si>
  <si>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</si>
  <si>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</si>
  <si>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</si>
  <si>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</si>
  <si>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</si>
  <si>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</si>
  <si>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</si>
  <si>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</si>
  <si>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</si>
  <si>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</si>
  <si>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</si>
  <si>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</si>
  <si>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</si>
  <si>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</si>
  <si>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</si>
  <si>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</si>
  <si>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</si>
  <si>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</si>
  <si>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</si>
  <si>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</si>
  <si>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</si>
  <si>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</si>
  <si>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</si>
  <si>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</si>
  <si>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</si>
  <si>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</si>
  <si>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</si>
  <si>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</si>
  <si>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</si>
  <si>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</si>
  <si>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</si>
  <si>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</si>
  <si>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</si>
  <si>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</si>
  <si>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</si>
  <si>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</si>
  <si>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</si>
  <si>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</si>
  <si>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</si>
  <si>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</si>
  <si>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</si>
  <si>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</si>
  <si>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</si>
  <si>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</si>
  <si>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</si>
  <si>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</si>
  <si>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</si>
  <si>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</si>
  <si>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</si>
  <si>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</si>
  <si>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</si>
  <si>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</si>
  <si>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</si>
  <si>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</si>
  <si>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</si>
  <si>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</si>
  <si>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</si>
  <si>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</si>
  <si>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</si>
  <si>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</si>
  <si>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</si>
  <si>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</si>
  <si>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</si>
  <si>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</si>
  <si>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</si>
  <si>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</si>
  <si>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</si>
  <si>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</si>
  <si>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</si>
  <si>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</si>
  <si>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</si>
  <si>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</si>
  <si>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</si>
  <si>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</si>
  <si>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</si>
  <si>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</si>
  <si>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</si>
  <si>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</si>
  <si>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</si>
  <si>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</si>
  <si>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</si>
  <si>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</si>
  <si>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</si>
  <si>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</si>
  <si>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</si>
  <si>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</si>
  <si>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</si>
  <si>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</si>
  <si>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</si>
  <si>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</si>
  <si>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</si>
  <si>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</si>
  <si>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</si>
  <si>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</si>
  <si>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</si>
  <si>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</si>
  <si>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</si>
  <si>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</si>
  <si>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</si>
  <si>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</si>
  <si>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</si>
  <si>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</si>
  <si>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</si>
  <si>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</si>
  <si>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</si>
  <si>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</si>
  <si>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</si>
  <si>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</si>
  <si>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</si>
  <si>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</si>
  <si>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</si>
  <si>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</si>
  <si>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</si>
  <si>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</si>
  <si>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</si>
  <si>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</si>
  <si>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</si>
  <si>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</si>
  <si>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</si>
  <si>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</si>
  <si>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</si>
  <si>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</si>
  <si>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</si>
  <si>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</si>
  <si>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</si>
  <si>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</si>
  <si>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</si>
  <si>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</si>
  <si>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</si>
  <si>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</si>
  <si>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</si>
  <si>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</si>
  <si>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</si>
  <si>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</si>
  <si>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</si>
  <si>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</si>
  <si>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</si>
  <si>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</si>
  <si>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</si>
  <si>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</si>
  <si>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</si>
  <si>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</si>
  <si>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</si>
  <si>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</si>
  <si>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</si>
  <si>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</si>
  <si>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</si>
  <si>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</si>
  <si>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</si>
  <si>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</si>
  <si>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</si>
  <si>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</si>
  <si>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</si>
  <si>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</si>
  <si>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</si>
  <si>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</si>
  <si>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</si>
  <si>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</si>
  <si>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</si>
  <si>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</si>
  <si>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</si>
  <si>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</si>
  <si>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</si>
  <si>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</si>
  <si>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</si>
  <si>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</si>
  <si>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</si>
  <si>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</si>
  <si>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</si>
  <si>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</si>
  <si>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</si>
  <si>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</si>
  <si>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</si>
  <si>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</si>
  <si>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</si>
  <si>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</si>
  <si>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</si>
  <si>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</si>
  <si>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</si>
  <si>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</si>
  <si>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</si>
  <si>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</si>
  <si>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</si>
  <si>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</si>
  <si>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</si>
  <si>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</si>
  <si>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</si>
  <si>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</si>
  <si>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</si>
  <si>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</si>
  <si>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</si>
  <si>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</si>
  <si>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</si>
  <si>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</si>
  <si>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</si>
  <si>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</si>
  <si>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</si>
  <si>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</si>
  <si>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</si>
  <si>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</si>
  <si>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</si>
  <si>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</si>
  <si>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</si>
  <si>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</si>
  <si>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</si>
  <si>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</si>
  <si>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</si>
  <si>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</si>
  <si>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</si>
  <si>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</si>
  <si>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</si>
  <si>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</si>
  <si>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</si>
  <si>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</si>
  <si>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</si>
  <si>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</si>
  <si>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</si>
  <si>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</si>
  <si>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</si>
  <si>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</si>
  <si>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</si>
  <si>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</si>
  <si>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</si>
  <si>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</si>
  <si>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</si>
  <si>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</si>
  <si>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</si>
  <si>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</si>
  <si>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</si>
  <si>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</si>
  <si>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</si>
  <si>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</si>
  <si>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</si>
  <si>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</si>
  <si>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</si>
  <si>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</si>
  <si>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</si>
  <si>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</si>
  <si>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</si>
  <si>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</si>
  <si>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</si>
  <si>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</si>
  <si>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</si>
  <si>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</si>
  <si>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</si>
  <si>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</si>
  <si>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</si>
  <si>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</si>
  <si>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</si>
  <si>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</si>
  <si>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</si>
  <si>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</si>
  <si>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</si>
  <si>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</si>
  <si>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</si>
  <si>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</si>
  <si>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</si>
  <si>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</si>
  <si>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</si>
  <si>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</si>
  <si>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</si>
  <si>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</si>
  <si>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</si>
  <si>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</si>
  <si>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</si>
  <si>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</si>
  <si>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</si>
  <si>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</si>
  <si>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</si>
  <si>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</si>
  <si>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</si>
  <si>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</si>
  <si>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</si>
  <si>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</si>
  <si>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</si>
  <si>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</si>
  <si>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</si>
  <si>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</si>
  <si>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</si>
  <si>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</si>
  <si>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</si>
  <si>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</si>
  <si>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</si>
  <si>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</si>
  <si>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</si>
  <si>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</si>
  <si>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</si>
  <si>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</si>
  <si>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</si>
  <si>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</si>
  <si>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</si>
  <si>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</si>
  <si>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</si>
  <si>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</si>
  <si>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</si>
  <si>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</si>
  <si>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</si>
  <si>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</si>
  <si>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</si>
  <si>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</si>
  <si>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</si>
  <si>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</si>
  <si>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</si>
  <si>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</si>
  <si>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</si>
  <si>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</si>
  <si>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</si>
  <si>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</si>
  <si>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</si>
  <si>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</si>
  <si>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</si>
  <si>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</si>
  <si>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</si>
  <si>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</si>
  <si>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</si>
  <si>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</si>
  <si>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</si>
  <si>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</si>
  <si>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</si>
  <si>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</si>
  <si>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</si>
  <si>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</si>
  <si>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</si>
  <si>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</si>
  <si>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</si>
  <si>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</si>
  <si>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</si>
  <si>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</si>
  <si>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</si>
  <si>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</si>
  <si>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</si>
  <si>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</si>
  <si>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</si>
  <si>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</si>
  <si>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</si>
  <si>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</si>
  <si>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</si>
  <si>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</si>
  <si>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</si>
  <si>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</si>
  <si>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</si>
  <si>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</si>
  <si>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</si>
  <si>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</si>
  <si>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</si>
  <si>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</si>
  <si>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</si>
  <si>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</si>
  <si>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</si>
  <si>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</si>
  <si>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</si>
  <si>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</si>
  <si>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</si>
  <si>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</si>
  <si>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</si>
  <si>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</si>
  <si>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</si>
  <si>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</si>
  <si>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</si>
  <si>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</si>
  <si>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</si>
  <si>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</si>
  <si>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</si>
  <si>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</si>
  <si>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</si>
  <si>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</si>
  <si>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</si>
  <si>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</si>
  <si>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</si>
  <si>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</si>
  <si>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</si>
  <si>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</si>
  <si>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</si>
  <si>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</si>
  <si>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</si>
  <si>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</si>
  <si>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</si>
  <si>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</si>
  <si>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</si>
  <si>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</si>
  <si>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</si>
  <si>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</si>
  <si>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</si>
  <si>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</si>
  <si>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</si>
  <si>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</si>
  <si>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</si>
  <si>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</si>
  <si>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</si>
  <si>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</si>
  <si>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</si>
  <si>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</si>
  <si>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</si>
  <si>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</si>
  <si>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</si>
  <si>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</si>
  <si>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</si>
  <si>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</si>
  <si>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</si>
  <si>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</si>
  <si>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</si>
  <si>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</si>
  <si>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</si>
  <si>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</si>
  <si>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</si>
  <si>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</si>
  <si>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</si>
  <si>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</si>
  <si>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</si>
  <si>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</si>
  <si>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</si>
  <si>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</si>
  <si>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</si>
  <si>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</si>
  <si>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</si>
  <si>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</si>
  <si>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</si>
  <si>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</si>
  <si>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</si>
  <si>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</si>
  <si>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</si>
  <si>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</si>
  <si>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</si>
  <si>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</si>
  <si>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</si>
  <si>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</si>
  <si>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</si>
  <si>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</si>
  <si>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</si>
  <si>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</si>
  <si>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</si>
  <si>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</si>
  <si>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</si>
  <si>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</si>
  <si>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</si>
  <si>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</si>
  <si>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</si>
  <si>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</si>
  <si>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</si>
  <si>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</si>
  <si>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</si>
  <si>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</si>
  <si>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</si>
  <si>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</si>
  <si>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</si>
  <si>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</si>
  <si>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</si>
  <si>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</si>
  <si>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</si>
  <si>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</si>
  <si>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</si>
  <si>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</si>
  <si>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</si>
  <si>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</si>
  <si>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</si>
  <si>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</si>
  <si>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</si>
  <si>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</si>
  <si>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</si>
  <si>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</si>
  <si>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</si>
  <si>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</si>
  <si>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</si>
  <si>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</si>
  <si>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</si>
  <si>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</si>
  <si>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</si>
  <si>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</si>
  <si>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</si>
  <si>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</si>
  <si>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</si>
  <si>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</si>
  <si>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</si>
  <si>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</si>
  <si>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</si>
  <si>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</si>
  <si>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</si>
  <si>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</si>
  <si>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</si>
  <si>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</si>
  <si>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</si>
  <si>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</si>
  <si>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</si>
  <si>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</si>
  <si>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</si>
  <si>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</si>
  <si>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</si>
  <si>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</si>
  <si>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</si>
  <si>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</si>
  <si>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</si>
  <si>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</si>
  <si>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</si>
  <si>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</si>
  <si>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</si>
  <si>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</si>
  <si>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</si>
  <si>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</si>
  <si>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</si>
  <si>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</si>
  <si>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</si>
  <si>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</si>
  <si>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</si>
  <si>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</si>
  <si>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</si>
  <si>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</si>
  <si>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</si>
  <si>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</si>
  <si>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</si>
  <si>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</si>
  <si>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</si>
  <si>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</si>
  <si>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</si>
  <si>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</si>
  <si>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</si>
  <si>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</si>
  <si>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</si>
  <si>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</si>
  <si>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</si>
  <si>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</si>
  <si>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</si>
  <si>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</si>
  <si>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</si>
  <si>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</si>
  <si>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</si>
  <si>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</si>
  <si>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</si>
  <si>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</si>
  <si>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</si>
  <si>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</si>
  <si>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</si>
  <si>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</si>
  <si>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</si>
  <si>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</si>
  <si>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</si>
  <si>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</si>
  <si>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</si>
  <si>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</si>
  <si>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</si>
  <si>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</si>
  <si>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</si>
  <si>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</si>
  <si>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</si>
  <si>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</si>
  <si>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</si>
  <si>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</si>
  <si>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</si>
  <si>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</si>
  <si>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</si>
  <si>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</si>
  <si>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</si>
  <si>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</si>
  <si>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</si>
  <si>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</si>
  <si>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</si>
  <si>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</si>
  <si>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</si>
  <si>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</si>
  <si>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</si>
  <si>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</si>
  <si>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</si>
  <si>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</si>
  <si>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</si>
  <si>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</si>
  <si>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</si>
  <si>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</si>
  <si>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</si>
  <si>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</si>
  <si>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</si>
  <si>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</si>
  <si>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</si>
  <si>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</si>
  <si>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</si>
  <si>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</si>
  <si>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</si>
  <si>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</si>
  <si>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</si>
  <si>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</si>
  <si>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</si>
  <si>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</si>
  <si>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</si>
  <si>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</si>
  <si>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</si>
  <si>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</si>
  <si>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</si>
  <si>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</si>
  <si>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</si>
  <si>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</si>
  <si>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</si>
  <si>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</si>
  <si>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</si>
  <si>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</si>
  <si>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</si>
  <si>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</si>
  <si>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</si>
  <si>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</si>
  <si>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</si>
  <si>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</si>
  <si>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</si>
  <si>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</si>
  <si>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</si>
  <si>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</si>
  <si>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</si>
  <si>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</si>
  <si>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</si>
  <si>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</si>
  <si>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</si>
  <si>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</si>
  <si>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</si>
  <si>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</si>
  <si>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</si>
  <si>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</si>
  <si>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</si>
  <si>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</si>
  <si>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</si>
  <si>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</si>
  <si>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</si>
  <si>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</si>
  <si>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</si>
  <si>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</si>
  <si>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</si>
  <si>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</si>
  <si>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</si>
  <si>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</si>
  <si>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</si>
  <si>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</si>
  <si>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</si>
  <si>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</si>
  <si>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</si>
  <si>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</si>
  <si>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</si>
  <si>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</si>
  <si>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</si>
  <si>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</si>
  <si>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</si>
  <si>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</si>
  <si>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</si>
  <si>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</si>
  <si>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</si>
  <si>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</si>
  <si>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</si>
  <si>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</si>
  <si>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</si>
  <si>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</si>
  <si>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</si>
  <si>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</si>
  <si>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</si>
  <si>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</si>
  <si>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</si>
  <si>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</si>
  <si>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</si>
  <si>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</si>
  <si>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</si>
  <si>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</si>
  <si>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</si>
  <si>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</si>
  <si>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</si>
  <si>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</si>
  <si>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</si>
  <si>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</si>
  <si>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</si>
  <si>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</si>
  <si>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</si>
  <si>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</si>
  <si>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</si>
  <si>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</si>
  <si>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</si>
  <si>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</si>
  <si>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</si>
  <si>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</si>
  <si>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</si>
  <si>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</si>
  <si>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</si>
  <si>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</si>
  <si>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</si>
  <si>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</si>
  <si>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</si>
  <si>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</si>
  <si>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</si>
  <si>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</si>
  <si>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</si>
  <si>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</si>
  <si>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</si>
  <si>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</si>
  <si>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</si>
  <si>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</si>
  <si>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</si>
  <si>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</si>
  <si>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</si>
  <si>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</si>
  <si>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</si>
  <si>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</si>
  <si>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</si>
  <si>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</si>
  <si>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</si>
  <si>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</si>
  <si>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</si>
  <si>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</si>
  <si>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</si>
  <si>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</si>
  <si>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</si>
  <si>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</si>
  <si>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</si>
  <si>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</si>
  <si>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</si>
  <si>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</si>
  <si>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</si>
  <si>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</si>
  <si>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</si>
  <si>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</si>
  <si>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</si>
  <si>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</si>
  <si>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</si>
  <si>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</si>
  <si>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</si>
  <si>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</si>
  <si>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</si>
  <si>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</si>
  <si>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</si>
  <si>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</si>
  <si>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</si>
  <si>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</si>
  <si>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</si>
  <si>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</si>
  <si>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</si>
  <si>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</si>
  <si>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</si>
  <si>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</si>
  <si>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</si>
  <si>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</si>
  <si>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</si>
  <si>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</si>
  <si>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</si>
  <si>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</si>
  <si>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</si>
  <si>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</si>
  <si>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</si>
  <si>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</si>
  <si>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</si>
  <si>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</si>
  <si>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</si>
  <si>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</si>
  <si>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</si>
  <si>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</si>
  <si>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</si>
  <si>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</si>
  <si>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</si>
  <si>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</si>
  <si>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</si>
  <si>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</si>
  <si>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</si>
  <si>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</si>
  <si>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</si>
  <si>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</si>
  <si>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</si>
  <si>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</si>
  <si>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</si>
  <si>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</si>
  <si>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</si>
  <si>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</si>
  <si>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</si>
  <si>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</si>
  <si>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</si>
  <si>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</si>
  <si>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</si>
  <si>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</si>
  <si>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</si>
  <si>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</si>
  <si>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</si>
  <si>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</si>
  <si>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</si>
  <si>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</si>
  <si>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</si>
  <si>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</si>
  <si>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</si>
  <si>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</si>
  <si>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</si>
  <si>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</si>
  <si>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</si>
  <si>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</si>
  <si>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</si>
  <si>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</si>
  <si>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</si>
  <si>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</si>
  <si>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</si>
  <si>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</si>
  <si>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</si>
  <si>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</si>
  <si>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</si>
  <si>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</si>
  <si>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</si>
  <si>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</si>
  <si>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</si>
  <si>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</si>
  <si>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</si>
  <si>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</si>
  <si>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</si>
  <si>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</si>
  <si>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</si>
  <si>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</si>
  <si>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</si>
  <si>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</si>
  <si>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</si>
  <si>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</si>
  <si>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</si>
  <si>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</si>
  <si>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</si>
  <si>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</si>
  <si>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</si>
  <si>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</si>
  <si>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</si>
  <si>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</si>
  <si>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</si>
  <si>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</si>
  <si>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</si>
  <si>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</si>
  <si>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</si>
  <si>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</si>
  <si>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</si>
  <si>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</si>
  <si>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</si>
  <si>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</si>
  <si>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</si>
  <si>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</si>
  <si>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</si>
  <si>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</si>
  <si>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</si>
  <si>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</si>
  <si>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</si>
  <si>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</si>
  <si>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</si>
  <si>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</si>
  <si>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</si>
  <si>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</si>
  <si>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</si>
  <si>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</si>
  <si>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</si>
  <si>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</si>
  <si>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</si>
  <si>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</si>
  <si>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</si>
  <si>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</si>
  <si>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</si>
  <si>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</si>
  <si>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</si>
  <si>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</si>
  <si>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</si>
  <si>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</si>
  <si>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</si>
  <si>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</si>
  <si>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</si>
  <si>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</si>
  <si>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</si>
  <si>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</si>
  <si>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</si>
  <si>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</si>
  <si>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</si>
  <si>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</si>
  <si>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</si>
  <si>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</si>
  <si>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</si>
  <si>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</si>
  <si>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</si>
  <si>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</si>
  <si>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</si>
  <si>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</si>
  <si>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</si>
  <si>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</si>
  <si>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</si>
  <si>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</si>
  <si>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</si>
  <si>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</si>
  <si>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</si>
  <si>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</si>
  <si>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</si>
  <si>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</si>
  <si>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</si>
  <si>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</si>
  <si>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</si>
  <si>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</si>
  <si>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</si>
  <si>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</si>
  <si>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</si>
  <si>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</si>
  <si>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</si>
  <si>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</si>
  <si>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</si>
  <si>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</si>
  <si>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</si>
  <si>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</si>
  <si>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</si>
  <si>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</si>
  <si>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</si>
  <si>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</si>
  <si>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</si>
  <si>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</si>
  <si>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</si>
  <si>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</si>
  <si>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</si>
  <si>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</si>
  <si>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</si>
  <si>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</si>
  <si>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</si>
  <si>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</si>
  <si>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</si>
  <si>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</si>
  <si>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</si>
  <si>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</si>
  <si>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</si>
  <si>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</si>
  <si>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</si>
  <si>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</si>
  <si>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</si>
  <si>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</si>
  <si>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</si>
  <si>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</si>
  <si>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</si>
  <si>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</si>
  <si>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</si>
  <si>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</si>
  <si>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</si>
  <si>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</si>
  <si>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</si>
  <si>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</si>
  <si>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</si>
  <si>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</si>
  <si>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</si>
  <si>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</si>
  <si>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</si>
  <si>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</si>
  <si>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</si>
  <si>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</si>
  <si>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</si>
  <si>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</si>
  <si>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</si>
  <si>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</si>
  <si>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</si>
  <si>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</si>
  <si>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</si>
  <si>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</si>
  <si>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</si>
  <si>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</si>
  <si>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</si>
  <si>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</si>
  <si>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</si>
  <si>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</si>
  <si>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</si>
  <si>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</si>
  <si>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</si>
  <si>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</si>
  <si>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</si>
  <si>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</si>
  <si>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</si>
  <si>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</si>
  <si>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</si>
  <si>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</si>
  <si>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</si>
  <si>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</si>
  <si>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</si>
  <si>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</si>
  <si>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</si>
  <si>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</si>
  <si>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</si>
  <si>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</si>
  <si>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</si>
  <si>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</si>
  <si>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</si>
  <si>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</si>
  <si>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</si>
  <si>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</si>
  <si>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</si>
  <si>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</si>
  <si>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</si>
  <si>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</si>
  <si>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</si>
  <si>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</si>
  <si>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</si>
  <si>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</si>
  <si>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</si>
  <si>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</si>
  <si>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</si>
  <si>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</si>
  <si>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</si>
  <si>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</si>
  <si>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</si>
  <si>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</si>
  <si>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</si>
  <si>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</si>
  <si>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</si>
  <si>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</si>
  <si>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</si>
  <si>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</si>
  <si>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</si>
  <si>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</si>
  <si>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</si>
  <si>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</si>
  <si>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</si>
  <si>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</si>
  <si>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</si>
  <si>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</si>
  <si>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</si>
  <si>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</si>
  <si>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</si>
  <si>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</si>
  <si>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</si>
  <si>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</si>
  <si>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</si>
  <si>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</si>
  <si>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</si>
  <si>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</si>
  <si>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</si>
  <si>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</si>
  <si>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</si>
  <si>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</si>
  <si>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</si>
  <si>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</si>
  <si>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</si>
  <si>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</si>
  <si>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</si>
  <si>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</si>
  <si>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</si>
  <si>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</si>
  <si>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</si>
  <si>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</si>
  <si>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</si>
  <si>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</si>
  <si>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</si>
  <si>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</si>
  <si>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</si>
  <si>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</si>
  <si>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</si>
  <si>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</si>
  <si>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</si>
  <si>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</si>
  <si>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</si>
  <si>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</si>
  <si>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</si>
  <si>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</si>
  <si>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</si>
  <si>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</si>
  <si>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</si>
  <si>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</si>
  <si>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</si>
  <si>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</si>
  <si>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</si>
  <si>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</si>
  <si>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</si>
  <si>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</si>
  <si>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</si>
  <si>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</si>
  <si>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</si>
  <si>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</si>
  <si>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</si>
  <si>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</si>
  <si>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</si>
  <si>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</si>
  <si>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</si>
  <si>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</si>
  <si>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</si>
  <si>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</si>
  <si>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</si>
  <si>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</si>
  <si>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</si>
  <si>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</si>
  <si>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</si>
  <si>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</si>
  <si>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</si>
  <si>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</si>
  <si>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</si>
  <si>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</si>
  <si>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</si>
  <si>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</si>
  <si>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</si>
  <si>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</si>
  <si>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</si>
  <si>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</si>
  <si>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</si>
  <si>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</si>
  <si>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</si>
  <si>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</si>
  <si>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</si>
  <si>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</si>
  <si>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</si>
  <si>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</si>
  <si>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</si>
  <si>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</si>
  <si>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</si>
  <si>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</si>
  <si>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</si>
  <si>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</si>
  <si>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</si>
  <si>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</si>
  <si>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</si>
  <si>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</si>
  <si>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</si>
  <si>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</si>
  <si>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</si>
  <si>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</si>
  <si>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</si>
  <si>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</si>
  <si>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</si>
  <si>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</si>
  <si>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</si>
  <si>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</si>
  <si>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</si>
  <si>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</si>
  <si>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</si>
  <si>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</si>
  <si>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</si>
  <si>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</si>
  <si>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</si>
  <si>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</si>
  <si>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</si>
  <si>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</si>
  <si>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</si>
  <si>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</si>
  <si>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</si>
  <si>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</si>
  <si>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</si>
  <si>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</si>
  <si>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</si>
  <si>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</si>
  <si>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</si>
  <si>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</si>
  <si>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</si>
  <si>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</si>
  <si>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</si>
  <si>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</si>
  <si>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</si>
  <si>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</si>
  <si>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</si>
  <si>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</si>
  <si>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</si>
  <si>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</si>
  <si>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</si>
  <si>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</si>
  <si>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</si>
  <si>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</si>
  <si>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</si>
  <si>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</si>
  <si>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</si>
  <si>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</si>
  <si>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</si>
  <si>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</si>
  <si>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</si>
  <si>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</si>
  <si>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</si>
  <si>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</si>
  <si>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</si>
  <si>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</si>
  <si>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</si>
  <si>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</si>
  <si>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</si>
  <si>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</si>
  <si>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</si>
  <si>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</si>
  <si>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</si>
  <si>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</si>
  <si>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</si>
  <si>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</si>
  <si>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</si>
  <si>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</si>
  <si>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</si>
  <si>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</si>
  <si>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</si>
  <si>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</si>
  <si>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</si>
  <si>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</si>
  <si>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</si>
  <si>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</si>
  <si>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</si>
  <si>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</si>
  <si>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</si>
  <si>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</si>
  <si>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</si>
  <si>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</si>
  <si>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</si>
  <si>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</si>
  <si>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</si>
  <si>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</si>
  <si>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</si>
  <si>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</si>
  <si>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</si>
  <si>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</si>
  <si>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</si>
  <si>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</si>
  <si>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</si>
  <si>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</si>
  <si>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</si>
  <si>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</si>
  <si>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</si>
  <si>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</si>
  <si>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</si>
  <si>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</si>
  <si>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</si>
  <si>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</si>
  <si>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</si>
  <si>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</si>
  <si>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</si>
  <si>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</si>
  <si>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</si>
  <si>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</si>
  <si>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</si>
  <si>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</si>
  <si>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</si>
  <si>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</si>
  <si>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</si>
  <si>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</si>
  <si>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</si>
  <si>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</si>
  <si>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</si>
  <si>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</si>
  <si>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</si>
  <si>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</si>
  <si>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</si>
  <si>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</si>
  <si>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</si>
  <si>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</si>
  <si>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</si>
  <si>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</si>
  <si>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</si>
  <si>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</si>
  <si>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</si>
  <si>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</si>
  <si>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</si>
  <si>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</si>
  <si>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</si>
  <si>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</si>
  <si>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</si>
  <si>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</si>
  <si>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</si>
  <si>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</si>
  <si>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</si>
  <si>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</si>
  <si>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</si>
  <si>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</si>
  <si>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</si>
  <si>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</si>
  <si>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</si>
  <si>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</si>
  <si>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</si>
  <si>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</si>
  <si>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</si>
  <si>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</si>
  <si>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</si>
  <si>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</si>
  <si>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</si>
  <si>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</si>
  <si>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</si>
  <si>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</si>
  <si>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</si>
  <si>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</si>
  <si>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</si>
  <si>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</si>
  <si>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</si>
  <si>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</si>
  <si>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</si>
  <si>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</si>
  <si>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</si>
  <si>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</si>
  <si>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</si>
  <si>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</si>
  <si>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</si>
  <si>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</si>
  <si>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</si>
  <si>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</si>
  <si>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</si>
  <si>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</si>
  <si>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</si>
  <si>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</si>
  <si>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</si>
  <si>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</si>
  <si>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</si>
  <si>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</si>
  <si>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</si>
  <si>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</si>
  <si>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</si>
  <si>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</si>
  <si>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</si>
  <si>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</si>
  <si>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</si>
  <si>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</si>
  <si>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</si>
  <si>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</si>
  <si>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</si>
  <si>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</si>
  <si>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</si>
  <si>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</si>
  <si>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</si>
  <si>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</si>
  <si>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</si>
  <si>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</si>
  <si>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</si>
  <si>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</si>
  <si>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</si>
  <si>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</si>
  <si>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</si>
  <si>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</si>
  <si>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</si>
  <si>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</si>
  <si>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</si>
  <si>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</si>
  <si>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</si>
  <si>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</si>
  <si>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</si>
  <si>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</si>
  <si>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</si>
  <si>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</si>
  <si>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</si>
  <si>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</si>
  <si>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</si>
  <si>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</si>
  <si>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</si>
  <si>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</si>
  <si>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</si>
  <si>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</si>
  <si>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</si>
  <si>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</si>
  <si>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</si>
  <si>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</si>
  <si>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</si>
  <si>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</si>
  <si>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</si>
  <si>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</si>
  <si>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</si>
  <si>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</si>
  <si>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</si>
  <si>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</si>
  <si>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</si>
  <si>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</si>
  <si>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</si>
  <si>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</si>
  <si>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</si>
  <si>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</si>
  <si>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</si>
  <si>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</si>
  <si>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</si>
  <si>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</si>
  <si>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</si>
  <si>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</si>
  <si>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</si>
  <si>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</si>
  <si>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</si>
  <si>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</si>
  <si>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</si>
  <si>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</si>
  <si>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</si>
  <si>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</si>
  <si>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</si>
  <si>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</si>
  <si>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</si>
  <si>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</si>
  <si>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</si>
  <si>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</si>
  <si>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</si>
  <si>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</si>
  <si>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</si>
  <si>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</si>
  <si>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</si>
  <si>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</si>
  <si>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</si>
  <si>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</si>
  <si>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</si>
  <si>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</si>
  <si>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</si>
  <si>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</si>
  <si>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</si>
  <si>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</si>
  <si>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</si>
  <si>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</si>
  <si>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</si>
  <si>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</si>
  <si>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</si>
  <si>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</si>
  <si>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</si>
  <si>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</si>
  <si>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</si>
  <si>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</si>
  <si>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</si>
  <si>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</si>
  <si>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</si>
  <si>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</si>
  <si>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</si>
  <si>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</si>
  <si>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</si>
  <si>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</si>
  <si>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</si>
  <si>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</si>
  <si>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</si>
  <si>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</si>
  <si>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</si>
  <si>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</si>
  <si>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</si>
  <si>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</si>
  <si>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</si>
  <si>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</si>
  <si>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</si>
  <si>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</si>
  <si>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</si>
  <si>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</si>
  <si>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</si>
  <si>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</si>
  <si>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</si>
  <si>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</si>
  <si>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</si>
  <si>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</si>
  <si>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</si>
  <si>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</si>
  <si>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</si>
  <si>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</si>
  <si>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</si>
  <si>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</si>
  <si>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</si>
  <si>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</si>
  <si>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</si>
  <si>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</si>
  <si>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</si>
  <si>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</si>
  <si>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</si>
  <si>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</si>
  <si>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</si>
  <si>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</si>
  <si>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</si>
  <si>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</si>
  <si>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</si>
  <si>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</si>
  <si>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</si>
  <si>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</si>
  <si>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</si>
  <si>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</si>
  <si>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</si>
  <si>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</si>
  <si>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</si>
  <si>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</si>
  <si>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</si>
  <si>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</si>
  <si>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</si>
  <si>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</si>
  <si>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</si>
  <si>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</si>
  <si>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</si>
  <si>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</si>
  <si>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</si>
  <si>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</si>
  <si>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</si>
  <si>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</si>
  <si>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</si>
  <si>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</si>
  <si>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</si>
  <si>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</si>
  <si>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</si>
  <si>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</si>
  <si>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</si>
  <si>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</si>
  <si>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</si>
  <si>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</si>
  <si>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</si>
  <si>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</si>
  <si>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</si>
  <si>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</si>
  <si>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</si>
  <si>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</si>
  <si>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</si>
  <si>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</si>
  <si>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</si>
  <si>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</si>
  <si>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</si>
  <si>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</si>
  <si>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</si>
  <si>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</si>
  <si>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</si>
  <si>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</si>
  <si>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</si>
  <si>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</si>
  <si>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</si>
  <si>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</si>
  <si>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</si>
  <si>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</si>
  <si>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</si>
  <si>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</si>
  <si>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</si>
  <si>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</si>
  <si>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</si>
  <si>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</si>
  <si>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</si>
  <si>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</si>
  <si>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</si>
  <si>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</si>
  <si>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</si>
  <si>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</si>
  <si>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</si>
  <si>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</si>
  <si>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</si>
  <si>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</si>
  <si>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</si>
  <si>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</si>
  <si>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</si>
  <si>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</si>
  <si>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</si>
  <si>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</si>
  <si>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</si>
  <si>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</si>
  <si>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</si>
  <si>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</si>
  <si>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</si>
  <si>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</si>
  <si>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</si>
  <si>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</si>
  <si>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</si>
  <si>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</si>
  <si>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</si>
  <si>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</si>
  <si>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</si>
  <si>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</si>
  <si>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</si>
  <si>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</si>
  <si>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</si>
  <si>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</si>
  <si>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</si>
  <si>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</si>
  <si>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</si>
  <si>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</si>
  <si>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</si>
  <si>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</si>
  <si>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</si>
  <si>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</si>
  <si>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</si>
  <si>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</si>
  <si>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</si>
  <si>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</si>
  <si>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</si>
  <si>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</si>
  <si>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</si>
  <si>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</si>
  <si>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</si>
  <si>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</si>
  <si>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</si>
  <si>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</si>
  <si>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</si>
  <si>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</si>
  <si>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</si>
  <si>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</si>
  <si>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</si>
  <si>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</si>
  <si>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</si>
  <si>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</si>
  <si>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</si>
  <si>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</si>
  <si>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</si>
  <si>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</si>
  <si>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</si>
  <si>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</si>
  <si>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</si>
  <si>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</si>
  <si>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</si>
  <si>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</si>
  <si>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</si>
  <si>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</si>
  <si>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</si>
  <si>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</si>
  <si>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</si>
  <si>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</si>
  <si>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</si>
  <si>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</si>
  <si>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</si>
  <si>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</si>
  <si>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</si>
  <si>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</si>
  <si>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</si>
  <si>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</si>
  <si>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</si>
  <si>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</si>
  <si>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</si>
  <si>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</si>
  <si>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</si>
  <si>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</si>
  <si>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</si>
  <si>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</si>
  <si>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</si>
  <si>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</si>
  <si>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</si>
  <si>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</si>
  <si>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</si>
  <si>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</si>
  <si>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</si>
  <si>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</si>
  <si>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</si>
  <si>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</si>
  <si>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</si>
  <si>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</si>
  <si>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</si>
  <si>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</si>
  <si>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</si>
  <si>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</si>
  <si>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</si>
  <si>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</si>
  <si>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</si>
  <si>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</si>
  <si>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</si>
  <si>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</si>
  <si>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</si>
  <si>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</si>
  <si>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</si>
  <si>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</si>
  <si>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</si>
  <si>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</si>
  <si>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</si>
  <si>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</si>
  <si>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</si>
  <si>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</si>
  <si>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</si>
  <si>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</si>
  <si>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</si>
  <si>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</si>
  <si>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</si>
  <si>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</si>
  <si>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</si>
  <si>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</si>
  <si>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</si>
  <si>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</si>
  <si>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</si>
  <si>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</si>
  <si>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</si>
  <si>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</si>
  <si>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</si>
  <si>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</si>
  <si>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</si>
  <si>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</si>
  <si>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</si>
  <si>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</si>
  <si>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</si>
  <si>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</si>
  <si>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</si>
  <si>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</si>
  <si>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</si>
  <si>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</si>
  <si>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</si>
  <si>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</si>
  <si>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</si>
  <si>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</si>
  <si>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</si>
  <si>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</si>
  <si>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</si>
  <si>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</si>
  <si>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</si>
  <si>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</si>
  <si>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</si>
  <si>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</si>
  <si>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</si>
  <si>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</si>
  <si>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</si>
  <si>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</si>
  <si>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</si>
  <si>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</si>
  <si>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</si>
  <si>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</si>
  <si>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</si>
  <si>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</si>
  <si>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</si>
  <si>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</si>
  <si>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</si>
  <si>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</si>
  <si>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</si>
  <si>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</si>
  <si>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</si>
  <si>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</si>
  <si>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</si>
  <si>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</si>
  <si>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</si>
  <si>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</si>
  <si>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</si>
  <si>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</si>
  <si>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</si>
  <si>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</si>
  <si>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</si>
  <si>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</si>
  <si>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</si>
  <si>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</si>
  <si>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</si>
  <si>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</si>
  <si>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</si>
  <si>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</si>
  <si>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</si>
  <si>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</si>
  <si>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</si>
  <si>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</si>
  <si>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</si>
  <si>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</si>
  <si>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</si>
  <si>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</si>
  <si>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</si>
  <si>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</si>
  <si>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</si>
  <si>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</si>
  <si>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</si>
  <si>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</si>
  <si>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</si>
  <si>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</si>
  <si>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</si>
  <si>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</si>
  <si>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</si>
  <si>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</si>
  <si>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</si>
  <si>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</si>
  <si>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</si>
  <si>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</si>
  <si>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</si>
  <si>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</si>
  <si>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</si>
  <si>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</si>
  <si>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</si>
  <si>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</si>
  <si>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</si>
  <si>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</si>
  <si>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</si>
  <si>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</si>
  <si>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</si>
  <si>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</si>
  <si>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</si>
  <si>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</si>
  <si>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</si>
  <si>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</si>
  <si>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</si>
  <si>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</si>
  <si>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</si>
  <si>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</si>
  <si>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</si>
  <si>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</si>
  <si>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</si>
  <si>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</si>
  <si>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</si>
  <si>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</si>
  <si>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</si>
  <si>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</si>
  <si>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</si>
  <si>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</si>
  <si>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</si>
  <si>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</si>
  <si>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</si>
  <si>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</si>
  <si>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</si>
  <si>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</si>
  <si>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</si>
  <si>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</si>
  <si>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</si>
  <si>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</si>
  <si>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</si>
  <si>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</si>
  <si>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</si>
  <si>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</si>
  <si>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</si>
  <si>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</si>
  <si>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</si>
  <si>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</si>
  <si>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</si>
  <si>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</si>
  <si>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</si>
  <si>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</si>
  <si>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</si>
  <si>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</si>
  <si>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</si>
  <si>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</si>
  <si>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</si>
  <si>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</si>
  <si>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</si>
  <si>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</si>
  <si>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</si>
  <si>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</si>
  <si>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</si>
  <si>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</si>
  <si>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</si>
  <si>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</si>
  <si>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</si>
  <si>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</si>
  <si>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</si>
  <si>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</si>
  <si>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</si>
  <si>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</si>
  <si>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</si>
  <si>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</si>
  <si>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</si>
  <si>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</si>
  <si>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</si>
  <si>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</si>
  <si>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</si>
  <si>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</si>
  <si>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</si>
  <si>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</si>
  <si>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</si>
  <si>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</si>
  <si>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</si>
  <si>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</si>
  <si>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</si>
  <si>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</si>
  <si>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</si>
  <si>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</si>
  <si>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</si>
  <si>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</si>
  <si>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</si>
  <si>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</si>
  <si>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</si>
  <si>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</si>
  <si>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</si>
  <si>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</si>
  <si>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</si>
  <si>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</si>
  <si>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</si>
  <si>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</si>
  <si>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</si>
  <si>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</si>
  <si>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</si>
  <si>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</si>
  <si>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</si>
  <si>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</si>
  <si>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</si>
  <si>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</si>
  <si>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</si>
  <si>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</si>
  <si>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</si>
  <si>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</si>
  <si>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</si>
  <si>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</si>
  <si>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</si>
  <si>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</si>
  <si>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</si>
  <si>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</si>
  <si>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</si>
  <si>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</si>
  <si>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</si>
  <si>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</si>
  <si>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</si>
  <si>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</si>
  <si>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</si>
  <si>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</si>
  <si>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</si>
  <si>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</si>
  <si>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</si>
  <si>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</si>
  <si>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</si>
  <si>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</si>
  <si>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</si>
  <si>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</si>
  <si>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</si>
  <si>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</si>
  <si>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</si>
  <si>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</si>
  <si>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</si>
  <si>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</si>
  <si>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</si>
  <si>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</si>
  <si>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</si>
  <si>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</si>
  <si>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</si>
  <si>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</si>
  <si>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</si>
  <si>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</si>
  <si>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</si>
  <si>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</si>
  <si>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</si>
  <si>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</si>
  <si>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</si>
  <si>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</si>
  <si>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</si>
  <si>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</si>
  <si>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</si>
  <si>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</si>
  <si>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</si>
  <si>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</si>
  <si>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</si>
  <si>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</si>
  <si>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</si>
  <si>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</si>
  <si>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</si>
  <si>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</si>
  <si>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</si>
  <si>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</si>
  <si>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</si>
  <si>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</si>
  <si>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</si>
  <si>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</si>
  <si>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</si>
  <si>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</si>
  <si>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</si>
  <si>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</si>
  <si>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</si>
  <si>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</si>
  <si>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</si>
  <si>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</si>
  <si>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</si>
  <si>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</si>
  <si>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</si>
  <si>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</si>
  <si>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</si>
  <si>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</si>
  <si>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</si>
  <si>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</si>
  <si>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</si>
  <si>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</si>
  <si>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</si>
  <si>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</si>
  <si>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</si>
  <si>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</si>
  <si>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</si>
  <si>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</si>
  <si>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</si>
  <si>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</si>
  <si>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</si>
  <si>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</si>
  <si>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</si>
  <si>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</si>
  <si>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</si>
  <si>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</si>
  <si>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</si>
  <si>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</si>
  <si>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</si>
  <si>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</si>
  <si>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</si>
  <si>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</si>
  <si>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</si>
  <si>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</si>
  <si>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</si>
  <si>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</si>
  <si>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</si>
  <si>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</si>
  <si>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</si>
  <si>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</si>
  <si>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</si>
  <si>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</si>
  <si>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</si>
  <si>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</si>
  <si>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</si>
  <si>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</si>
  <si>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</si>
  <si>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</si>
  <si>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</si>
  <si>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</si>
  <si>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</si>
  <si>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</si>
  <si>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</si>
  <si>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</si>
  <si>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</si>
  <si>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</si>
  <si>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</si>
  <si>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</si>
  <si>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</si>
  <si>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</si>
  <si>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</si>
  <si>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</si>
  <si>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</si>
  <si>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</si>
  <si>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</si>
  <si>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</si>
  <si>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</si>
  <si>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</si>
  <si>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</si>
  <si>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</si>
  <si>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</si>
  <si>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</si>
  <si>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</si>
  <si>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</si>
  <si>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</si>
  <si>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</si>
  <si>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</si>
  <si>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</si>
  <si>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</si>
  <si>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</si>
  <si>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</si>
  <si>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</si>
  <si>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</si>
  <si>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</si>
  <si>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</si>
  <si>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</si>
  <si>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</si>
  <si>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</si>
  <si>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</si>
  <si>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</si>
  <si>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</si>
  <si>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</si>
  <si>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</si>
  <si>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</si>
  <si>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</si>
  <si>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</si>
  <si>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</si>
  <si>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</si>
  <si>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</si>
  <si>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</si>
  <si>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</si>
  <si>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</si>
  <si>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</si>
  <si>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</si>
  <si>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</si>
  <si>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</si>
  <si>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</si>
  <si>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</si>
  <si>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</si>
  <si>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</si>
  <si>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</si>
  <si>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</si>
  <si>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</si>
  <si>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</si>
  <si>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</si>
  <si>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</si>
  <si>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</si>
  <si>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</si>
  <si>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</si>
  <si>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</si>
  <si>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</si>
  <si>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</si>
  <si>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</si>
  <si>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</si>
  <si>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</si>
  <si>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</si>
  <si>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</si>
  <si>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</si>
  <si>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</si>
  <si>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</si>
  <si>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</si>
  <si>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</si>
  <si>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</si>
  <si>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</si>
  <si>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</si>
  <si>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</si>
  <si>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</si>
  <si>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</si>
  <si>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</si>
  <si>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</si>
  <si>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</si>
  <si>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</si>
  <si>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</si>
  <si>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</si>
  <si>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</si>
  <si>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</si>
  <si>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</si>
  <si>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</si>
  <si>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</si>
  <si>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</si>
  <si>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</si>
  <si>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</si>
  <si>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</si>
  <si>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</si>
  <si>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</si>
  <si>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</si>
  <si>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</si>
  <si>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</si>
  <si>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</si>
  <si>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</si>
  <si>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</si>
  <si>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</si>
  <si>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</si>
  <si>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</si>
  <si>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</si>
  <si>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</si>
  <si>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</si>
  <si>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</si>
  <si>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</si>
  <si>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</si>
  <si>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</si>
  <si>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</si>
  <si>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</si>
  <si>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</si>
  <si>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</si>
  <si>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</si>
  <si>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</si>
  <si>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</si>
  <si>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</si>
  <si>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</si>
  <si>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</si>
  <si>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</si>
  <si>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</si>
  <si>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</si>
  <si>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</si>
  <si>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</si>
  <si>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</si>
  <si>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</si>
  <si>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</si>
  <si>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</si>
  <si>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</si>
  <si>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</si>
  <si>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</si>
  <si>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</si>
  <si>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</si>
  <si>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</si>
  <si>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</si>
  <si>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</si>
  <si>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</si>
  <si>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</si>
  <si>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</si>
  <si>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</si>
  <si>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</si>
  <si>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</si>
  <si>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</si>
  <si>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</si>
  <si>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</si>
  <si>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</si>
  <si>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</si>
  <si>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</si>
  <si>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</si>
  <si>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</si>
  <si>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</si>
  <si>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</si>
  <si>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</si>
  <si>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</si>
  <si>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</si>
  <si>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</si>
  <si>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</si>
  <si>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</si>
  <si>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</si>
  <si>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</si>
  <si>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</si>
  <si>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</si>
  <si>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</si>
  <si>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</si>
  <si>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</si>
  <si>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</si>
  <si>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</si>
  <si>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</si>
  <si>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</si>
  <si>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</si>
  <si>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</si>
  <si>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</si>
  <si>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</si>
  <si>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</si>
  <si>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</si>
  <si>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</si>
  <si>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</si>
  <si>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</si>
  <si>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</si>
  <si>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</si>
  <si>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</si>
  <si>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</si>
  <si>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</si>
  <si>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</si>
  <si>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</si>
  <si>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</si>
  <si>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</si>
  <si>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</si>
  <si>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</si>
  <si>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</si>
  <si>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</si>
  <si>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</si>
  <si>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</si>
  <si>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</si>
  <si>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</si>
  <si>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</si>
  <si>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</si>
  <si>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</si>
  <si>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</si>
  <si>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</si>
  <si>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</si>
  <si>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</si>
  <si>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</si>
  <si>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</si>
  <si>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</si>
  <si>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</si>
  <si>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</si>
  <si>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</si>
  <si>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</si>
  <si>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</si>
  <si>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</si>
  <si>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</si>
  <si>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</si>
  <si>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</si>
  <si>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</si>
  <si>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</si>
  <si>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</si>
  <si>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</si>
  <si>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</si>
  <si>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</si>
  <si>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</si>
  <si>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</si>
  <si>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</si>
  <si>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</si>
  <si>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</si>
  <si>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</si>
  <si>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</si>
  <si>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</si>
  <si>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</si>
  <si>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</si>
  <si>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</si>
  <si>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</si>
  <si>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</si>
  <si>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</si>
  <si>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</si>
  <si>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</si>
  <si>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</si>
  <si>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</si>
  <si>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</si>
  <si>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</si>
  <si>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</si>
  <si>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</si>
  <si>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</si>
  <si>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</si>
  <si>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</si>
  <si>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</si>
  <si>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</si>
  <si>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</si>
  <si>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</si>
  <si>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</si>
  <si>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</si>
  <si>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</si>
  <si>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</si>
  <si>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</si>
  <si>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</si>
  <si>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</si>
  <si>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</si>
  <si>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</si>
  <si>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</si>
  <si>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</si>
  <si>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</si>
  <si>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</si>
  <si>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</si>
  <si>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</si>
  <si>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</si>
  <si>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</si>
  <si>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</si>
  <si>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</si>
  <si>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</si>
  <si>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</si>
  <si>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</si>
  <si>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</si>
  <si>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</si>
  <si>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</si>
  <si>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</si>
  <si>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</si>
  <si>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</si>
  <si>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</si>
  <si>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</si>
  <si>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</si>
  <si>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</si>
  <si>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</si>
  <si>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</si>
  <si>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</si>
  <si>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</si>
  <si>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</si>
  <si>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</si>
  <si>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</si>
  <si>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</si>
  <si>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</si>
  <si>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</si>
  <si>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</si>
  <si>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</si>
  <si>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</si>
  <si>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</si>
  <si>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</si>
  <si>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</si>
  <si>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</si>
  <si>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</si>
  <si>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</si>
  <si>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</si>
  <si>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</si>
  <si>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</si>
  <si>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</si>
  <si>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</si>
  <si>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</si>
  <si>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</si>
  <si>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</si>
  <si>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</si>
  <si>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</si>
  <si>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</si>
  <si>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</si>
  <si>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</si>
  <si>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</si>
  <si>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</si>
  <si>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</si>
  <si>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</si>
  <si>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</si>
  <si>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</si>
  <si>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</si>
  <si>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</si>
  <si>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</si>
  <si>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</si>
  <si>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</si>
  <si>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</si>
  <si>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</si>
  <si>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</si>
  <si>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</si>
  <si>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</si>
  <si>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</si>
  <si>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</si>
  <si>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</si>
  <si>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</si>
  <si>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</si>
  <si>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</si>
  <si>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</si>
  <si>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</si>
  <si>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</si>
  <si>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</si>
  <si>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</si>
  <si>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</si>
  <si>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</si>
  <si>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</si>
  <si>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</si>
  <si>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</si>
  <si>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</si>
  <si>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</si>
  <si>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</si>
  <si>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</si>
  <si>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</si>
  <si>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</si>
  <si>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</si>
  <si>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</si>
  <si>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</si>
  <si>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</si>
  <si>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</si>
  <si>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</si>
  <si>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</si>
  <si>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</si>
  <si>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</si>
  <si>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</si>
  <si>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</si>
  <si>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</si>
  <si>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</si>
  <si>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</si>
  <si>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</si>
  <si>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</si>
  <si>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</si>
  <si>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</si>
  <si>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</si>
  <si>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</si>
  <si>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</si>
  <si>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</si>
  <si>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</si>
  <si>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</si>
  <si>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</si>
  <si>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</si>
  <si>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</si>
  <si>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</si>
  <si>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</si>
  <si>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</si>
  <si>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</si>
  <si>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</si>
  <si>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</si>
  <si>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</si>
  <si>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</si>
  <si>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</si>
  <si>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</si>
  <si>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</si>
  <si>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</si>
  <si>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</si>
  <si>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</si>
  <si>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</si>
  <si>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</si>
  <si>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</si>
  <si>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</si>
  <si>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</si>
  <si>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</si>
  <si>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</si>
  <si>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</si>
  <si>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</si>
  <si>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</si>
  <si>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</si>
  <si>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</si>
  <si>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</si>
  <si>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</si>
  <si>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</si>
  <si>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</si>
  <si>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</si>
  <si>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</si>
  <si>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</si>
  <si>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</si>
  <si>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</si>
  <si>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</si>
  <si>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</si>
  <si>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</si>
  <si>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</si>
  <si>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</si>
  <si>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</si>
  <si>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</si>
  <si>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</si>
  <si>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</si>
  <si>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</si>
  <si>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</si>
  <si>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</si>
  <si>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</si>
  <si>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</si>
  <si>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</si>
  <si>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</si>
  <si>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</si>
  <si>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</si>
  <si>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</si>
  <si>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</si>
  <si>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</si>
  <si>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</si>
  <si>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</si>
  <si>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</si>
  <si>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</si>
  <si>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</si>
  <si>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</si>
  <si>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</si>
  <si>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</si>
  <si>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</si>
  <si>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</si>
  <si>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</si>
  <si>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</si>
  <si>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</si>
  <si>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</si>
  <si>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</si>
  <si>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</si>
  <si>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</si>
  <si>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</si>
  <si>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</si>
  <si>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</si>
  <si>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</si>
  <si>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</si>
  <si>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</si>
  <si>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</si>
  <si>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</si>
  <si>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</si>
  <si>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</si>
  <si>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</si>
  <si>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</si>
  <si>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</si>
  <si>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</si>
  <si>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</si>
  <si>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</si>
  <si>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</si>
  <si>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</si>
  <si>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</si>
  <si>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</si>
  <si>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</si>
  <si>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</si>
  <si>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</si>
  <si>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</si>
  <si>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</si>
  <si>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</si>
  <si>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</si>
  <si>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</si>
  <si>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</si>
  <si>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</si>
  <si>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</si>
  <si>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</si>
  <si>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</si>
  <si>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</si>
  <si>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</si>
  <si>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</si>
  <si>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</si>
  <si>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</si>
  <si>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</si>
  <si>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</si>
  <si>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</si>
  <si>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</si>
  <si>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</si>
  <si>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</si>
  <si>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</si>
  <si>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</si>
  <si>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</si>
  <si>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</si>
  <si>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</si>
  <si>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</si>
  <si>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</si>
  <si>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</si>
  <si>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</si>
  <si>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</si>
  <si>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</si>
  <si>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</si>
  <si>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</si>
  <si>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</si>
  <si>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</si>
  <si>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</si>
  <si>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</si>
  <si>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</si>
  <si>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</si>
  <si>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</si>
  <si>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</si>
  <si>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</si>
  <si>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</si>
  <si>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</si>
  <si>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</si>
  <si>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</si>
  <si>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</si>
  <si>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</si>
  <si>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</si>
  <si>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</si>
  <si>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</si>
  <si>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</si>
  <si>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</si>
  <si>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</si>
  <si>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</si>
  <si>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</si>
  <si>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</si>
  <si>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</si>
  <si>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</si>
  <si>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</si>
  <si>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</si>
  <si>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</si>
  <si>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</si>
  <si>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</si>
  <si>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</si>
  <si>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</si>
  <si>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</si>
  <si>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</si>
  <si>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</si>
  <si>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</si>
  <si>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</si>
  <si>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</si>
  <si>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</si>
  <si>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</si>
  <si>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</si>
  <si>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</si>
  <si>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</si>
  <si>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</si>
  <si>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</si>
  <si>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</si>
  <si>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</si>
  <si>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</si>
  <si>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</si>
  <si>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</si>
  <si>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</si>
  <si>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</si>
  <si>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</si>
  <si>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</si>
  <si>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</si>
  <si>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</si>
  <si>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</si>
  <si>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</si>
  <si>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</si>
  <si>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</si>
  <si>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</si>
  <si>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</si>
  <si>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</si>
  <si>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</si>
  <si>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</si>
  <si>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</si>
  <si>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</si>
  <si>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</si>
  <si>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</si>
  <si>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</si>
  <si>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</si>
  <si>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</si>
  <si>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</si>
  <si>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</si>
  <si>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</si>
  <si>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</si>
  <si>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</si>
  <si>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</si>
  <si>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</si>
  <si>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</si>
  <si>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</si>
  <si>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</si>
  <si>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</si>
  <si>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</si>
  <si>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</si>
  <si>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</si>
  <si>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</si>
  <si>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</si>
  <si>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</si>
  <si>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</si>
  <si>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</si>
  <si>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</si>
  <si>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</si>
  <si>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</si>
  <si>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</si>
  <si>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</si>
  <si>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</si>
  <si>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</si>
  <si>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</si>
  <si>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</si>
  <si>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</si>
  <si>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</si>
  <si>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</si>
  <si>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</si>
  <si>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</si>
  <si>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</si>
  <si>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</si>
  <si>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</si>
  <si>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</si>
  <si>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</si>
  <si>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</si>
  <si>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</si>
  <si>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</si>
  <si>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</si>
  <si>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</si>
  <si>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</si>
  <si>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</si>
  <si>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</si>
  <si>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</si>
  <si>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</si>
  <si>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</si>
  <si>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</si>
  <si>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</si>
  <si>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</si>
  <si>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</si>
  <si>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</si>
  <si>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</si>
  <si>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</si>
  <si>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</si>
  <si>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</si>
  <si>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</si>
  <si>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</si>
  <si>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</si>
  <si>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</si>
  <si>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</si>
  <si>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</si>
  <si>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</si>
  <si>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</si>
  <si>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</si>
  <si>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</si>
  <si>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</si>
  <si>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</si>
  <si>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</si>
  <si>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</si>
  <si>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</si>
  <si>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</si>
  <si>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</si>
  <si>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</si>
  <si>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</si>
  <si>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</si>
  <si>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</si>
  <si>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</si>
  <si>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</si>
  <si>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</si>
  <si>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</si>
  <si>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</si>
  <si>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</si>
  <si>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</si>
  <si>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</si>
  <si>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</si>
  <si>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</si>
  <si>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</si>
  <si>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</si>
  <si>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</si>
  <si>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</si>
  <si>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</si>
  <si>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</si>
  <si>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</si>
  <si>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</si>
  <si>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</si>
  <si>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</si>
  <si>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</si>
  <si>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</si>
  <si>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</si>
  <si>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</si>
  <si>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</si>
  <si>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</si>
  <si>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</si>
  <si>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</si>
  <si>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</si>
  <si>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</si>
  <si>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</si>
  <si>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</si>
  <si>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</si>
  <si>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</si>
  <si>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</si>
  <si>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</si>
  <si>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</si>
  <si>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</si>
  <si>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</si>
  <si>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</si>
  <si>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</si>
  <si>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</si>
  <si>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</si>
  <si>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</si>
  <si>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</si>
  <si>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</si>
  <si>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</si>
  <si>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</si>
  <si>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</si>
  <si>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</si>
  <si>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</si>
  <si>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</si>
  <si>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</si>
  <si>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</si>
  <si>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</si>
  <si>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</si>
  <si>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</si>
  <si>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</si>
  <si>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</si>
  <si>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</si>
  <si>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</si>
  <si>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</si>
  <si>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</si>
  <si>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</si>
  <si>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</si>
  <si>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</si>
  <si>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</si>
  <si>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</si>
  <si>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</si>
  <si>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</si>
  <si>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</si>
  <si>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</si>
  <si>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</si>
  <si>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</si>
  <si>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</si>
  <si>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</si>
  <si>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</si>
  <si>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</si>
  <si>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</si>
  <si>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</si>
  <si>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</si>
  <si>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</si>
  <si>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</si>
  <si>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</si>
  <si>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</si>
  <si>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</si>
  <si>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</si>
  <si>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</si>
  <si>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</si>
  <si>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</si>
  <si>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</si>
  <si>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</si>
  <si>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</si>
  <si>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</si>
  <si>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</si>
  <si>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</si>
  <si>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</si>
  <si>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</si>
  <si>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</si>
  <si>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</si>
  <si>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</si>
  <si>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</si>
  <si>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</si>
  <si>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</si>
  <si>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</si>
  <si>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</si>
  <si>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</si>
  <si>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</si>
  <si>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</si>
  <si>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</si>
  <si>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</si>
  <si>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</si>
  <si>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</si>
  <si>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</si>
  <si>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</si>
  <si>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</si>
  <si>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</si>
  <si>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</si>
  <si>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</si>
  <si>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</si>
  <si>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</si>
  <si>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</si>
  <si>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</si>
  <si>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</si>
  <si>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</si>
  <si>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</si>
  <si>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</si>
  <si>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</si>
  <si>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</si>
  <si>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</si>
  <si>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</si>
  <si>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</si>
  <si>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</si>
  <si>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</si>
  <si>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</si>
  <si>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</si>
  <si>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</si>
  <si>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</si>
  <si>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</si>
  <si>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</si>
  <si>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</si>
  <si>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</si>
  <si>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</si>
  <si>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</si>
  <si>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</si>
  <si>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</si>
  <si>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</si>
  <si>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</si>
  <si>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</si>
  <si>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</si>
  <si>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</si>
  <si>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</si>
  <si>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</si>
  <si>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</si>
  <si>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</si>
  <si>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</si>
  <si>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</si>
  <si>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</si>
  <si>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</si>
  <si>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</si>
  <si>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</si>
  <si>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</si>
  <si>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</si>
  <si>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</si>
  <si>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</si>
  <si>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</si>
  <si>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</si>
  <si>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</si>
  <si>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</si>
  <si>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</si>
  <si>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</si>
  <si>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</si>
  <si>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</si>
  <si>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</si>
  <si>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</si>
  <si>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</si>
  <si>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</si>
  <si>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</si>
  <si>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</si>
  <si>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</si>
  <si>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</si>
  <si>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</si>
  <si>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</si>
  <si>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</si>
  <si>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</si>
  <si>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</si>
  <si>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</si>
  <si>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</si>
  <si>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</si>
  <si>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</si>
  <si>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</si>
  <si>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</si>
  <si>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</si>
  <si>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</si>
  <si>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</si>
  <si>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</si>
  <si>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</si>
  <si>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</si>
  <si>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</si>
  <si>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</si>
  <si>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</si>
  <si>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</si>
  <si>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</si>
  <si>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</si>
  <si>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</si>
  <si>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</si>
  <si>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</si>
  <si>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</si>
  <si>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</si>
  <si>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</si>
  <si>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</si>
  <si>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</si>
  <si>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</si>
  <si>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</si>
  <si>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</si>
  <si>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</si>
  <si>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</si>
  <si>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</si>
  <si>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</si>
  <si>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</si>
  <si>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</si>
  <si>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</si>
  <si>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</si>
  <si>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</si>
  <si>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</si>
  <si>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</si>
  <si>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</si>
  <si>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</si>
  <si>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</si>
  <si>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</si>
  <si>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</si>
  <si>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</si>
  <si>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</si>
  <si>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</si>
  <si>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</si>
  <si>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</si>
  <si>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</si>
  <si>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</si>
  <si>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</si>
  <si>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</si>
  <si>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</si>
  <si>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</si>
  <si>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</si>
  <si>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</si>
  <si>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</si>
  <si>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</si>
  <si>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</si>
  <si>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</si>
  <si>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</si>
  <si>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</si>
  <si>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</si>
  <si>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</si>
  <si>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</si>
  <si>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</si>
  <si>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</si>
  <si>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</si>
  <si>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</si>
  <si>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</si>
  <si>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</si>
  <si>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</si>
  <si>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</si>
  <si>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</si>
  <si>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</si>
  <si>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</si>
  <si>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</si>
  <si>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</si>
  <si>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</si>
  <si>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</si>
  <si>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</si>
  <si>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</si>
  <si>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</si>
  <si>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</si>
  <si>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</si>
  <si>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</si>
  <si>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</si>
  <si>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</si>
  <si>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</si>
  <si>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</si>
  <si>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</si>
  <si>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</si>
  <si>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</si>
  <si>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</si>
  <si>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</si>
  <si>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</si>
  <si>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</si>
  <si>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</si>
  <si>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</si>
  <si>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</si>
  <si>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</si>
  <si>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</si>
  <si>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</si>
  <si>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</si>
  <si>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</si>
  <si>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</si>
  <si>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</si>
  <si>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</si>
  <si>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</si>
  <si>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</si>
  <si>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</si>
  <si>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</si>
  <si>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</si>
  <si>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</si>
  <si>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</si>
  <si>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</si>
  <si>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</si>
  <si>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</si>
  <si>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</si>
  <si>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</si>
  <si>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</si>
  <si>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</si>
  <si>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</si>
  <si>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</si>
  <si>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</si>
  <si>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</si>
  <si>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</si>
  <si>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</si>
  <si>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</si>
  <si>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</si>
  <si>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</si>
  <si>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</si>
  <si>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</si>
  <si>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</si>
  <si>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</si>
  <si>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</si>
  <si>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</si>
  <si>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</si>
  <si>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</si>
  <si>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</si>
  <si>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</si>
  <si>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</si>
  <si>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</si>
  <si>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</si>
  <si>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</si>
  <si>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</si>
  <si>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</si>
  <si>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</si>
  <si>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</si>
  <si>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</si>
  <si>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</si>
  <si>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</si>
  <si>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</si>
  <si>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</si>
  <si>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</si>
  <si>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</si>
  <si>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</si>
  <si>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</si>
  <si>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</si>
  <si>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</si>
  <si>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</si>
  <si>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</si>
  <si>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</si>
  <si>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</si>
  <si>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</si>
  <si>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</si>
  <si>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</si>
  <si>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</si>
  <si>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</si>
  <si>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</si>
  <si>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</si>
  <si>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</si>
  <si>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</si>
  <si>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</si>
  <si>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</si>
  <si>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</si>
  <si>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</si>
  <si>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</si>
  <si>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</si>
  <si>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</si>
  <si>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</si>
  <si>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</si>
  <si>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</si>
  <si>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</si>
  <si>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</si>
  <si>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</si>
  <si>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</si>
  <si>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</si>
  <si>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</si>
  <si>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</si>
  <si>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</si>
  <si>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</si>
  <si>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</si>
  <si>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</si>
  <si>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</si>
  <si>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</si>
  <si>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</si>
  <si>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</si>
  <si>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</si>
  <si>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</si>
  <si>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</si>
  <si>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</si>
  <si>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</si>
  <si>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</si>
  <si>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</si>
  <si>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</si>
  <si>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</si>
  <si>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</si>
  <si>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</si>
  <si>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</si>
  <si>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</si>
  <si>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</si>
  <si>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</si>
  <si>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</si>
  <si>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</si>
  <si>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</si>
  <si>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</si>
  <si>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</si>
  <si>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</si>
  <si>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</si>
  <si>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</si>
  <si>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</si>
  <si>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</si>
  <si>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</si>
  <si>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</si>
  <si>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</si>
  <si>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</si>
  <si>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</si>
  <si>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</si>
  <si>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</si>
  <si>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</si>
  <si>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</si>
  <si>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</si>
  <si>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</si>
  <si>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</si>
  <si>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</si>
  <si>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</si>
  <si>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</si>
  <si>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</si>
  <si>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</si>
  <si>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</si>
  <si>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</si>
  <si>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</si>
  <si>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</si>
  <si>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</si>
  <si>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</si>
  <si>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</si>
  <si>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</si>
  <si>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</si>
  <si>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</si>
  <si>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</si>
  <si>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</si>
  <si>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</si>
  <si>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</si>
  <si>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</si>
  <si>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</si>
  <si>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</si>
  <si>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</si>
  <si>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</si>
  <si>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</si>
  <si>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</si>
  <si>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</si>
  <si>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</si>
  <si>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</si>
  <si>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</si>
  <si>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</si>
  <si>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</si>
  <si>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</si>
  <si>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</si>
  <si>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</si>
  <si>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</si>
  <si>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</si>
  <si>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</si>
  <si>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</si>
  <si>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</si>
  <si>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</si>
  <si>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</si>
  <si>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</si>
  <si>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</si>
  <si>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</si>
  <si>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</si>
  <si>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</si>
  <si>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</si>
  <si>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</si>
  <si>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</si>
  <si>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</si>
  <si>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</si>
  <si>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</si>
  <si>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</si>
  <si>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</si>
  <si>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</si>
  <si>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</si>
  <si>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</si>
  <si>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</si>
  <si>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</si>
  <si>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</si>
  <si>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</si>
  <si>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</si>
  <si>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</si>
  <si>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</si>
  <si>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</si>
  <si>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</si>
  <si>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</si>
  <si>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</si>
  <si>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</si>
  <si>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</si>
  <si>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</si>
  <si>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</si>
  <si>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</si>
  <si>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</si>
  <si>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</si>
  <si>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</si>
  <si>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</si>
  <si>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</si>
  <si>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</si>
  <si>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</si>
  <si>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</si>
  <si>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</si>
  <si>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</si>
  <si>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</si>
  <si>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</si>
  <si>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</si>
  <si>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</si>
  <si>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</si>
  <si>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</si>
  <si>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</si>
  <si>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</si>
  <si>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</si>
  <si>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</si>
  <si>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</si>
  <si>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</si>
  <si>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</si>
  <si>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</si>
  <si>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</si>
  <si>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</si>
  <si>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</si>
  <si>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</si>
  <si>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</si>
  <si>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</si>
  <si>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</si>
  <si>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</si>
  <si>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</si>
  <si>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</si>
  <si>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</si>
  <si>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</si>
  <si>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</si>
  <si>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</si>
  <si>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</si>
  <si>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</si>
  <si>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</si>
  <si>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</si>
  <si>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</si>
  <si>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</si>
  <si>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</si>
  <si>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</si>
  <si>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</si>
  <si>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</si>
  <si>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</si>
  <si>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</si>
  <si>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</si>
  <si>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</si>
  <si>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</si>
  <si>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</si>
  <si>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</si>
  <si>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</si>
  <si>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</si>
  <si>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</si>
  <si>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</si>
  <si>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</si>
  <si>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</si>
  <si>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</si>
  <si>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</si>
  <si>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</si>
  <si>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</si>
  <si>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</si>
  <si>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</si>
  <si>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</si>
  <si>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</si>
  <si>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</si>
  <si>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</si>
  <si>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</si>
  <si>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</si>
  <si>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</si>
  <si>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</si>
  <si>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</si>
  <si>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</si>
  <si>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</si>
  <si>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</si>
  <si>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</si>
  <si>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</si>
  <si>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</si>
  <si>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</si>
  <si>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</si>
  <si>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</si>
  <si>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</si>
  <si>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</si>
  <si>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</si>
  <si>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</si>
  <si>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</si>
  <si>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</si>
  <si>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</si>
  <si>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</si>
  <si>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</si>
  <si>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</si>
  <si>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</si>
  <si>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</si>
  <si>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</si>
  <si>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</si>
  <si>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</si>
  <si>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</si>
  <si>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</si>
  <si>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</si>
  <si>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</si>
  <si>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</si>
  <si>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</si>
  <si>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</si>
  <si>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</si>
  <si>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</si>
  <si>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</si>
  <si>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</si>
  <si>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</si>
  <si>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</si>
  <si>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</si>
  <si>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</si>
  <si>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</si>
  <si>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</si>
  <si>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</si>
  <si>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</si>
  <si>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</si>
  <si>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</si>
  <si>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</si>
  <si>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</si>
  <si>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</si>
  <si>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</si>
  <si>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</si>
  <si>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</si>
  <si>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</si>
  <si>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</si>
  <si>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</si>
  <si>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</si>
  <si>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</si>
  <si>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</si>
  <si>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</si>
  <si>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</si>
  <si>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</si>
  <si>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</si>
  <si>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</si>
  <si>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</si>
  <si>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</si>
  <si>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</si>
  <si>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</si>
  <si>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</si>
  <si>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</si>
  <si>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</si>
  <si>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</si>
  <si>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</si>
  <si>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</si>
  <si>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</si>
  <si>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</si>
  <si>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</si>
  <si>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</si>
  <si>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</si>
  <si>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</si>
  <si>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</si>
  <si>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</si>
  <si>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</si>
  <si>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</si>
  <si>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</si>
  <si>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</si>
  <si>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</si>
  <si>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</si>
  <si>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</si>
  <si>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</si>
  <si>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</si>
  <si>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</si>
  <si>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</si>
  <si>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</si>
  <si>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</si>
  <si>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</si>
  <si>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</si>
  <si>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</si>
  <si>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</si>
  <si>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</si>
  <si>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</si>
  <si>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</si>
  <si>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</si>
  <si>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</si>
  <si>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</si>
  <si>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</si>
  <si>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</si>
  <si>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</si>
  <si>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</si>
  <si>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</si>
  <si>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</si>
  <si>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</si>
  <si>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</si>
  <si>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</si>
  <si>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</si>
  <si>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</si>
  <si>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</si>
  <si>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</si>
  <si>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</si>
  <si>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</si>
  <si>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</si>
  <si>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</si>
  <si>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</si>
  <si>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</si>
  <si>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</si>
  <si>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</si>
  <si>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</si>
  <si>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</si>
  <si>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</si>
  <si>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</si>
  <si>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</si>
  <si>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</si>
  <si>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</si>
  <si>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</si>
  <si>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</si>
  <si>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</si>
  <si>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</si>
  <si>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</si>
  <si>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</si>
  <si>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</si>
  <si>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</si>
  <si>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</si>
  <si>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</si>
  <si>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</si>
  <si>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</si>
  <si>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</si>
  <si>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</si>
  <si>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</si>
  <si>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</si>
  <si>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</si>
  <si>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</si>
  <si>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</si>
  <si>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</si>
  <si>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</si>
  <si>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</si>
  <si>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</si>
  <si>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</si>
  <si>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</si>
  <si>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</si>
  <si>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</si>
  <si>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</si>
  <si>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</si>
  <si>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</si>
  <si>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</si>
  <si>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</si>
  <si>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</si>
  <si>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</si>
  <si>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</si>
  <si>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</si>
  <si>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</si>
  <si>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</si>
  <si>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</si>
  <si>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</si>
  <si>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</si>
  <si>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</si>
  <si>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</si>
  <si>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</si>
  <si>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</si>
  <si>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</si>
  <si>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</si>
  <si>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</si>
  <si>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</si>
  <si>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</si>
  <si>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</si>
  <si>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</si>
  <si>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</si>
  <si>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</si>
  <si>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</si>
  <si>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</si>
  <si>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</si>
  <si>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</si>
  <si>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</si>
  <si>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</si>
  <si>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</si>
  <si>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</si>
  <si>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</si>
  <si>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</si>
  <si>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</si>
  <si>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</si>
  <si>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</si>
  <si>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</si>
  <si>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</si>
  <si>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</si>
  <si>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</si>
  <si>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</si>
  <si>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</si>
  <si>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</si>
  <si>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</si>
  <si>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</si>
  <si>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</si>
  <si>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</si>
  <si>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</si>
  <si>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</si>
  <si>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</si>
  <si>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</si>
  <si>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</si>
  <si>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</si>
  <si>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</si>
  <si>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</si>
  <si>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</si>
  <si>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</si>
  <si>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</si>
  <si>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</si>
  <si>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</si>
  <si>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</si>
  <si>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</si>
  <si>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</si>
  <si>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</si>
  <si>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</si>
  <si>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</si>
  <si>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</si>
  <si>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</si>
  <si>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</si>
  <si>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</si>
  <si>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</si>
  <si>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</si>
  <si>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</si>
  <si>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</si>
  <si>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</si>
  <si>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</si>
  <si>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</si>
  <si>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</si>
  <si>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</si>
  <si>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</si>
  <si>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</si>
  <si>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</si>
  <si>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</si>
  <si>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</si>
  <si>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</si>
  <si>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</si>
  <si>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</si>
  <si>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</si>
  <si>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</si>
  <si>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</si>
  <si>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</si>
  <si>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</si>
  <si>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</si>
  <si>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</si>
  <si>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</si>
  <si>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</si>
  <si>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</si>
  <si>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</si>
  <si>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</si>
  <si>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</si>
  <si>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</si>
  <si>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</si>
  <si>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</si>
  <si>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</si>
  <si>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</si>
  <si>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</si>
  <si>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</si>
  <si>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</si>
  <si>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</si>
  <si>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</si>
  <si>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</si>
  <si>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</si>
  <si>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</si>
  <si>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</si>
  <si>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</si>
  <si>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</si>
  <si>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</si>
  <si>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</si>
  <si>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</si>
  <si>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</si>
  <si>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</si>
  <si>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</si>
  <si>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</si>
  <si>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</si>
  <si>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</si>
  <si>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</si>
  <si>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</si>
  <si>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</si>
  <si>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</si>
  <si>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</si>
  <si>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</si>
  <si>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</si>
  <si>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</si>
  <si>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</si>
  <si>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</si>
  <si>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</si>
  <si>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</si>
  <si>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</si>
  <si>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</si>
  <si>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</si>
  <si>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</si>
  <si>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</si>
  <si>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</si>
  <si>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</si>
  <si>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</si>
  <si>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</si>
  <si>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</si>
  <si>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</si>
  <si>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</si>
  <si>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</si>
  <si>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</si>
  <si>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</si>
  <si>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</si>
  <si>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</si>
  <si>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</si>
  <si>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</si>
  <si>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</si>
  <si>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</si>
  <si>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</si>
  <si>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</si>
  <si>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</si>
  <si>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</si>
  <si>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</si>
  <si>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</si>
  <si>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</si>
  <si>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</si>
  <si>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</si>
  <si>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</si>
  <si>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</si>
  <si>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</si>
  <si>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</si>
  <si>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</si>
  <si>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</si>
  <si>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</si>
  <si>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</si>
  <si>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</si>
  <si>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</si>
  <si>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</si>
  <si>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</si>
  <si>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</si>
  <si>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</si>
  <si>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</si>
  <si>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</si>
  <si>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</si>
  <si>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</si>
  <si>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</si>
  <si>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</si>
  <si>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</si>
  <si>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</si>
  <si>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</si>
  <si>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</si>
  <si>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</si>
  <si>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</si>
  <si>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</si>
  <si>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</si>
  <si>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</si>
  <si>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</si>
  <si>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</si>
  <si>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</si>
  <si>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</si>
  <si>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</si>
  <si>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</si>
  <si>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</si>
  <si>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</si>
  <si>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</si>
  <si>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</si>
  <si>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</si>
  <si>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</si>
  <si>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</si>
  <si>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</si>
  <si>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</si>
  <si>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</si>
  <si>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</si>
  <si>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</si>
  <si>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</si>
  <si>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</si>
  <si>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</si>
  <si>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</si>
  <si>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</si>
  <si>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</si>
  <si>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</si>
  <si>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</si>
  <si>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</si>
  <si>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</si>
  <si>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</si>
  <si>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</si>
  <si>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</si>
  <si>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</si>
  <si>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</si>
  <si>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</si>
  <si>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</si>
  <si>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</si>
  <si>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</si>
  <si>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</si>
  <si>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</si>
  <si>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</si>
  <si>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</si>
  <si>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</si>
  <si>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</si>
  <si>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</si>
  <si>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</si>
  <si>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</si>
  <si>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</si>
  <si>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</si>
  <si>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</si>
  <si>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</si>
  <si>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</si>
  <si>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</si>
  <si>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</si>
  <si>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</si>
  <si>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</si>
  <si>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</si>
  <si>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</si>
  <si>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</si>
  <si>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</si>
  <si>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</si>
  <si>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</si>
  <si>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</si>
  <si>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</si>
  <si>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</si>
  <si>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</si>
  <si>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</si>
  <si>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</si>
  <si>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</si>
  <si>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</si>
  <si>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</si>
  <si>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</si>
  <si>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</si>
  <si>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</si>
  <si>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</si>
  <si>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</si>
  <si>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</si>
  <si>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</si>
  <si>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</si>
  <si>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</si>
  <si>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</si>
  <si>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</si>
  <si>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</si>
  <si>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</si>
  <si>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</si>
  <si>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</si>
  <si>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</si>
  <si>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</si>
  <si>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</si>
  <si>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</si>
  <si>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</si>
  <si>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</si>
  <si>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</si>
  <si>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</si>
  <si>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</si>
  <si>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</si>
  <si>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</si>
  <si>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</si>
  <si>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</si>
  <si>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</si>
  <si>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</si>
  <si>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</si>
  <si>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</si>
  <si>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</si>
  <si>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</si>
  <si>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</si>
  <si>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</si>
  <si>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</si>
  <si>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</si>
  <si>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</si>
  <si>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</si>
  <si>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</si>
  <si>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</si>
  <si>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</si>
  <si>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</si>
  <si>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</si>
  <si>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</si>
  <si>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</si>
  <si>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</si>
  <si>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</si>
  <si>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</si>
  <si>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</si>
  <si>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</si>
  <si>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</si>
  <si>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</si>
  <si>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</si>
  <si>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</si>
  <si>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</si>
  <si>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</si>
  <si>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</si>
  <si>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</si>
  <si>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</si>
  <si>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</si>
  <si>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</si>
  <si>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</si>
  <si>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</si>
  <si>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</si>
  <si>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</si>
  <si>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</si>
  <si>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</si>
  <si>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</si>
  <si>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</si>
  <si>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</si>
  <si>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</si>
  <si>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</si>
  <si>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</si>
  <si>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</si>
  <si>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</si>
  <si>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</si>
  <si>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</si>
  <si>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</si>
  <si>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</si>
  <si>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</si>
  <si>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</si>
  <si>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</si>
  <si>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</si>
  <si>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</si>
  <si>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</si>
  <si>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</si>
  <si>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</si>
  <si>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</si>
  <si>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</si>
  <si>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</si>
  <si>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</si>
  <si>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</si>
  <si>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</si>
  <si>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</si>
  <si>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</si>
  <si>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</si>
  <si>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</si>
  <si>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</si>
  <si>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</si>
  <si>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</si>
  <si>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</si>
  <si>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</si>
  <si>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</si>
  <si>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</si>
  <si>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</si>
  <si>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</si>
  <si>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</si>
  <si>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</si>
  <si>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</si>
  <si>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</si>
  <si>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</si>
  <si>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</si>
  <si>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</si>
  <si>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</si>
  <si>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</si>
  <si>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</si>
  <si>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</si>
  <si>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</si>
  <si>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</si>
  <si>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</si>
  <si>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</si>
  <si>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</si>
  <si>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</si>
  <si>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</si>
  <si>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</si>
  <si>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</si>
  <si>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</si>
  <si>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</si>
  <si>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</si>
  <si>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</si>
  <si>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</si>
  <si>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</si>
  <si>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</si>
  <si>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</si>
  <si>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</si>
  <si>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</si>
  <si>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</si>
  <si>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</si>
  <si>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</si>
  <si>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</si>
  <si>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</si>
  <si>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</si>
  <si>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</si>
  <si>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</si>
  <si>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</si>
  <si>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</si>
  <si>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</si>
  <si>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</si>
  <si>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</si>
  <si>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</si>
  <si>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</si>
  <si>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</si>
  <si>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</si>
  <si>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</si>
  <si>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</si>
  <si>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</si>
  <si>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</si>
  <si>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</si>
  <si>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</si>
  <si>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</si>
  <si>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</si>
  <si>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</si>
  <si>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</si>
  <si>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</si>
  <si>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</si>
  <si>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</si>
  <si>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</si>
  <si>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</si>
  <si>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</si>
  <si>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</si>
  <si>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</si>
  <si>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</si>
  <si>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</si>
  <si>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</si>
  <si>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</si>
  <si>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</si>
  <si>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</si>
  <si>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</si>
  <si>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</si>
  <si>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</si>
  <si>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</si>
  <si>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</si>
  <si>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</si>
  <si>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</si>
  <si>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</si>
  <si>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</si>
  <si>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</si>
  <si>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</si>
  <si>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</si>
  <si>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</si>
  <si>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</si>
  <si>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</si>
  <si>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</si>
  <si>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</si>
  <si>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</si>
  <si>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</si>
  <si>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</si>
  <si>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</si>
  <si>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</si>
  <si>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</si>
  <si>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</si>
  <si>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</si>
  <si>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</si>
  <si>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</si>
  <si>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</si>
  <si>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</si>
  <si>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</si>
  <si>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</si>
  <si>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</si>
  <si>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</si>
  <si>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</si>
  <si>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</si>
  <si>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</si>
  <si>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</si>
  <si>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</si>
  <si>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</si>
  <si>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</si>
  <si>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</si>
  <si>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</si>
  <si>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</si>
  <si>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</si>
  <si>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</si>
  <si>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</si>
  <si>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</si>
  <si>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</si>
  <si>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</si>
  <si>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</si>
  <si>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</si>
  <si>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</si>
  <si>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</si>
  <si>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</si>
  <si>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</si>
  <si>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</si>
  <si>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</si>
  <si>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</si>
  <si>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</si>
  <si>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</si>
  <si>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</si>
  <si>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</si>
  <si>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</si>
  <si>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</si>
  <si>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</si>
  <si>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</si>
  <si>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</si>
  <si>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</si>
  <si>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</si>
  <si>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</si>
  <si>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</si>
  <si>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</si>
  <si>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</si>
  <si>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</si>
  <si>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</si>
  <si>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</si>
  <si>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</si>
  <si>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</si>
  <si>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</si>
  <si>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</si>
  <si>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</si>
  <si>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</si>
  <si>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</si>
  <si>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</si>
  <si>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</si>
  <si>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</si>
  <si>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</si>
  <si>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</si>
  <si>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</si>
  <si>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</si>
  <si>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</si>
  <si>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</si>
  <si>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</si>
  <si>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</si>
  <si>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</si>
  <si>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</si>
  <si>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</si>
  <si>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</si>
  <si>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</si>
  <si>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</si>
  <si>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</si>
  <si>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</si>
  <si>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</si>
  <si>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</si>
  <si>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</si>
  <si>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</si>
  <si>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</si>
  <si>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</si>
  <si>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</si>
  <si>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</si>
  <si>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</si>
  <si>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</si>
  <si>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</si>
  <si>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</si>
  <si>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</si>
  <si>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</si>
  <si>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</si>
  <si>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</si>
  <si>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</si>
  <si>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</si>
  <si>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</si>
  <si>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</si>
  <si>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</si>
  <si>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</si>
  <si>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</si>
  <si>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</si>
  <si>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</si>
  <si>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</si>
  <si>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</si>
  <si>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</si>
  <si>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</si>
  <si>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</si>
  <si>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</si>
  <si>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</si>
  <si>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</si>
  <si>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</si>
  <si>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</si>
  <si>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</si>
  <si>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</si>
  <si>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</si>
  <si>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</si>
  <si>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</si>
  <si>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</si>
  <si>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</si>
  <si>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</si>
  <si>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</si>
  <si>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</si>
  <si>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</si>
  <si>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</si>
  <si>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</si>
  <si>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</si>
  <si>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</si>
  <si>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</si>
  <si>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</si>
  <si>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</si>
  <si>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</si>
  <si>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</si>
  <si>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</si>
  <si>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</si>
  <si>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</si>
  <si>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</si>
  <si>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</si>
  <si>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</si>
  <si>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</si>
  <si>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</si>
  <si>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</si>
  <si>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</si>
  <si>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</si>
  <si>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</si>
  <si>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</si>
  <si>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</si>
  <si>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</si>
  <si>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</si>
  <si>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</si>
  <si>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</si>
  <si>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</si>
  <si>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</si>
  <si>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</si>
  <si>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</si>
  <si>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</si>
  <si>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</si>
  <si>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</si>
  <si>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</si>
  <si>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</si>
  <si>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</si>
  <si>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</si>
  <si>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</si>
  <si>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</si>
  <si>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</si>
  <si>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</si>
  <si>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</si>
  <si>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</si>
  <si>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</si>
  <si>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</si>
  <si>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</si>
  <si>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</si>
  <si>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</si>
  <si>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</si>
  <si>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</si>
  <si>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</si>
  <si>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</si>
  <si>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</si>
  <si>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</si>
  <si>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</si>
  <si>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</si>
  <si>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</si>
  <si>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</si>
  <si>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</si>
  <si>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</si>
  <si>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</si>
  <si>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</si>
  <si>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</si>
  <si>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</si>
  <si>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</si>
  <si>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</si>
  <si>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</si>
  <si>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</si>
  <si>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</si>
  <si>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</si>
  <si>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</si>
  <si>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</si>
  <si>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</si>
  <si>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</si>
  <si>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</si>
  <si>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</si>
  <si>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</si>
  <si>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</si>
  <si>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</si>
  <si>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</si>
  <si>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</si>
  <si>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</si>
  <si>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</si>
  <si>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</si>
  <si>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</si>
  <si>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</si>
  <si>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</si>
  <si>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</si>
  <si>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</si>
  <si>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</si>
  <si>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</si>
  <si>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</si>
  <si>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</si>
  <si>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</si>
  <si>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</si>
  <si>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</si>
  <si>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</si>
  <si>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</si>
  <si>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</si>
  <si>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</si>
  <si>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</si>
  <si>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</si>
  <si>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</si>
  <si>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</si>
  <si>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</si>
  <si>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</si>
  <si>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</si>
  <si>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</si>
  <si>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</si>
  <si>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</si>
  <si>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</si>
  <si>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</si>
  <si>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</si>
  <si>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</si>
  <si>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</si>
  <si>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</si>
  <si>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</si>
  <si>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</si>
  <si>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</si>
  <si>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</si>
  <si>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</si>
  <si>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</si>
  <si>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</si>
  <si>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</si>
  <si>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</si>
  <si>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</si>
  <si>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</si>
  <si>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</si>
  <si>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</si>
  <si>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</si>
  <si>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</si>
  <si>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</si>
  <si>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</si>
  <si>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</si>
  <si>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</si>
  <si>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</si>
  <si>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</si>
  <si>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</si>
  <si>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</si>
  <si>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</si>
  <si>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</si>
  <si>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</si>
  <si>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</si>
  <si>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</si>
  <si>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</si>
  <si>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</si>
  <si>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</si>
  <si>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</si>
  <si>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</si>
  <si>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</si>
  <si>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</si>
  <si>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</si>
  <si>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</si>
  <si>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</si>
  <si>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</si>
  <si>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</si>
  <si>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</si>
  <si>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</si>
  <si>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</si>
  <si>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</si>
  <si>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</si>
  <si>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</si>
  <si>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</si>
  <si>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</si>
  <si>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</si>
  <si>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</si>
  <si>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</si>
  <si>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</si>
  <si>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</si>
  <si>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</si>
  <si>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</si>
  <si>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</si>
  <si>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</si>
  <si>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</si>
  <si>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</si>
  <si>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</si>
  <si>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</si>
  <si>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</si>
  <si>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</si>
  <si>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</si>
  <si>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</si>
  <si>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</si>
  <si>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</si>
  <si>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</si>
  <si>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</si>
  <si>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</si>
  <si>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</si>
  <si>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</si>
  <si>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</si>
  <si>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</si>
  <si>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</si>
  <si>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</si>
  <si>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</si>
  <si>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</si>
  <si>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</si>
  <si>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</si>
  <si>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</si>
  <si>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</si>
  <si>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</si>
  <si>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</si>
  <si>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</si>
  <si>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</si>
  <si>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</si>
  <si>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</si>
  <si>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</si>
  <si>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</si>
  <si>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</si>
  <si>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</si>
  <si>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</si>
  <si>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</si>
  <si>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</si>
  <si>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</si>
  <si>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</si>
  <si>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</si>
  <si>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</si>
  <si>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</si>
  <si>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</si>
  <si>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</si>
  <si>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</si>
  <si>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</si>
  <si>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</si>
  <si>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</si>
  <si>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</si>
  <si>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</si>
  <si>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</si>
  <si>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</si>
  <si>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</si>
  <si>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</si>
  <si>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</si>
  <si>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</si>
  <si>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</si>
  <si>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</si>
  <si>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</si>
  <si>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</si>
  <si>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</si>
  <si>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</si>
  <si>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</si>
  <si>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</si>
  <si>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</si>
  <si>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</si>
  <si>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</si>
  <si>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</si>
  <si>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</si>
  <si>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</si>
  <si>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</si>
  <si>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</si>
  <si>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</si>
  <si>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</si>
  <si>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</si>
  <si>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</si>
  <si>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</si>
  <si>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</si>
  <si>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</si>
  <si>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</si>
  <si>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</si>
  <si>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</si>
  <si>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</si>
  <si>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</si>
  <si>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</si>
  <si>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</si>
  <si>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</si>
  <si>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</si>
  <si>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</si>
  <si>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</si>
  <si>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</si>
  <si>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</si>
  <si>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</si>
  <si>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</si>
  <si>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</si>
  <si>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</si>
  <si>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</si>
  <si>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</si>
  <si>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</si>
  <si>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</si>
  <si>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</si>
  <si>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</si>
  <si>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</si>
  <si>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</si>
  <si>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</si>
  <si>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</si>
  <si>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</si>
  <si>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</si>
  <si>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</si>
  <si>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</si>
  <si>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</si>
  <si>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</si>
  <si>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</si>
  <si>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</si>
  <si>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</si>
  <si>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</si>
  <si>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</si>
  <si>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</si>
  <si>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</si>
  <si>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</si>
  <si>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</si>
  <si>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</si>
  <si>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</si>
  <si>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</si>
  <si>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</si>
  <si>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</si>
  <si>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</si>
  <si>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</si>
  <si>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</si>
  <si>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</si>
  <si>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</si>
  <si>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</si>
  <si>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</si>
  <si>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</si>
  <si>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</si>
  <si>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</si>
  <si>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</si>
  <si>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</si>
  <si>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</si>
  <si>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</si>
  <si>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</si>
  <si>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</si>
  <si>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</si>
  <si>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</si>
  <si>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</si>
  <si>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</si>
  <si>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</si>
  <si>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</si>
  <si>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</si>
  <si>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</si>
  <si>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</si>
  <si>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</si>
  <si>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</si>
  <si>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</si>
  <si>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</si>
  <si>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</si>
  <si>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</si>
  <si>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</si>
  <si>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</si>
  <si>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</si>
  <si>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</si>
  <si>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</si>
  <si>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</si>
  <si>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</si>
  <si>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</si>
  <si>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</si>
  <si>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</si>
  <si>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</si>
  <si>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</si>
  <si>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</si>
  <si>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</si>
  <si>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</si>
  <si>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</si>
  <si>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</si>
  <si>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</si>
  <si>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</si>
  <si>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</si>
  <si>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</si>
  <si>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</si>
  <si>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</si>
  <si>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</si>
  <si>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</si>
  <si>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</si>
  <si>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</si>
  <si>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</si>
  <si>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</si>
  <si>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</si>
  <si>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</si>
  <si>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</si>
  <si>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</si>
  <si>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</si>
  <si>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</si>
  <si>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</si>
  <si>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</si>
  <si>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</si>
  <si>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</si>
  <si>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</si>
  <si>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</si>
  <si>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</si>
  <si>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</si>
  <si>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</si>
  <si>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</si>
  <si>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</si>
  <si>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</si>
  <si>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</si>
  <si>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</si>
  <si>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</si>
  <si>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</si>
  <si>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</si>
  <si>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</si>
  <si>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</si>
  <si>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</si>
  <si>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</si>
  <si>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</si>
  <si>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</si>
  <si>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</si>
  <si>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</si>
  <si>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</si>
  <si>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</si>
  <si>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</si>
  <si>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</si>
  <si>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</si>
  <si>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</si>
  <si>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</si>
  <si>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</si>
  <si>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</si>
  <si>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</si>
  <si>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</si>
  <si>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</si>
  <si>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</si>
  <si>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</si>
  <si>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</si>
  <si>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</si>
  <si>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</si>
  <si>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</si>
  <si>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</si>
  <si>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</si>
  <si>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</si>
  <si>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</si>
  <si>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</si>
  <si>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</si>
  <si>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</si>
  <si>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</si>
  <si>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</si>
  <si>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</si>
  <si>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</si>
  <si>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</si>
  <si>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</si>
  <si>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</si>
  <si>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</si>
  <si>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</si>
  <si>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</si>
  <si>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</si>
  <si>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</si>
  <si>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</si>
  <si>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</si>
  <si>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</si>
  <si>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</si>
  <si>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</si>
  <si>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</si>
  <si>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</si>
  <si>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</si>
  <si>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</si>
  <si>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</si>
  <si>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</si>
  <si>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</si>
  <si>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</si>
  <si>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</si>
  <si>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</si>
  <si>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</si>
  <si>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</si>
  <si>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</si>
  <si>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</si>
  <si>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</si>
  <si>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</si>
  <si>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</si>
  <si>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</si>
  <si>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</si>
  <si>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</si>
  <si>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</si>
  <si>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</si>
  <si>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</si>
  <si>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</si>
  <si>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</si>
  <si>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</si>
  <si>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</si>
  <si>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</si>
  <si>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</si>
  <si>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</si>
  <si>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</si>
  <si>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</si>
  <si>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</si>
  <si>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</si>
  <si>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</si>
  <si>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</si>
  <si>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</si>
  <si>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</si>
  <si>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</si>
  <si>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</si>
  <si>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</si>
  <si>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</si>
  <si>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</si>
  <si>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</si>
  <si>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</si>
  <si>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</si>
  <si>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</si>
  <si>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</si>
  <si>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</si>
  <si>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</si>
  <si>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</si>
  <si>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</si>
  <si>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</si>
  <si>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</si>
  <si>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</si>
  <si>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</si>
  <si>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</si>
  <si>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</si>
  <si>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</si>
  <si>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</si>
  <si>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</si>
  <si>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</si>
  <si>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</si>
  <si>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</si>
  <si>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</si>
  <si>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</si>
  <si>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</si>
  <si>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</si>
  <si>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</si>
  <si>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</si>
  <si>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</si>
  <si>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</si>
  <si>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</si>
  <si>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</si>
  <si>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</si>
  <si>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</si>
  <si>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</si>
  <si>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</si>
  <si>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</si>
  <si>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</si>
  <si>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</si>
  <si>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</si>
  <si>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</si>
  <si>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</si>
  <si>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</si>
  <si>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</si>
  <si>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</si>
  <si>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</si>
  <si>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</si>
  <si>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</si>
  <si>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</si>
  <si>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</si>
  <si>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</si>
  <si>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</si>
  <si>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</si>
  <si>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</si>
  <si>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</si>
  <si>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</si>
  <si>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</si>
  <si>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</si>
  <si>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</si>
  <si>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</si>
  <si>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</si>
  <si>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</si>
  <si>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</si>
  <si>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</si>
  <si>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</si>
  <si>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</si>
  <si>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</si>
  <si>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</si>
  <si>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</si>
  <si>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</si>
  <si>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</si>
  <si>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</si>
  <si>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</si>
  <si>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</si>
  <si>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</si>
  <si>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</si>
  <si>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</si>
  <si>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</si>
  <si>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</si>
  <si>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</si>
  <si>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</si>
  <si>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</si>
  <si>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</si>
  <si>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</si>
  <si>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</si>
  <si>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</si>
  <si>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</si>
  <si>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</si>
  <si>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</si>
  <si>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</si>
  <si>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</si>
  <si>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</si>
  <si>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</si>
  <si>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</si>
  <si>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</si>
  <si>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</si>
  <si>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</si>
  <si>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</si>
  <si>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</si>
  <si>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</si>
  <si>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</si>
  <si>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</si>
  <si>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</si>
  <si>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</si>
  <si>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</si>
  <si>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</si>
  <si>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</si>
  <si>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</si>
  <si>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</si>
  <si>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</si>
  <si>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</si>
  <si>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</si>
  <si>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</si>
  <si>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</si>
  <si>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</si>
  <si>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</si>
  <si>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</si>
  <si>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</si>
  <si>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</si>
  <si>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</si>
  <si>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</si>
  <si>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</si>
  <si>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</si>
  <si>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</si>
  <si>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</si>
  <si>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</si>
  <si>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</si>
  <si>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</si>
  <si>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</si>
  <si>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</si>
  <si>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</si>
  <si>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</si>
  <si>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</si>
  <si>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</si>
  <si>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</si>
  <si>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</si>
  <si>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</si>
  <si>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</si>
  <si>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</si>
  <si>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</si>
  <si>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</si>
  <si>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</si>
  <si>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</si>
  <si>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</si>
  <si>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</si>
  <si>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</si>
  <si>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</si>
  <si>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</si>
  <si>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</si>
  <si>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</si>
  <si>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</si>
  <si>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</si>
  <si>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</si>
  <si>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</si>
  <si>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</si>
  <si>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</si>
  <si>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</si>
  <si>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</si>
  <si>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</si>
  <si>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</si>
  <si>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</si>
  <si>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</si>
  <si>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</si>
  <si>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</si>
  <si>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</si>
  <si>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</si>
  <si>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</si>
  <si>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</si>
  <si>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</si>
  <si>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</si>
  <si>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</si>
  <si>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</si>
  <si>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</si>
  <si>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</si>
  <si>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</si>
  <si>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</si>
  <si>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</si>
  <si>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</si>
  <si>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</si>
  <si>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</si>
  <si>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</si>
  <si>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</si>
  <si>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</si>
  <si>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</si>
  <si>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</si>
  <si>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</si>
  <si>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</si>
  <si>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</si>
  <si>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</si>
  <si>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</si>
  <si>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</si>
  <si>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</si>
  <si>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</si>
  <si>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</si>
  <si>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</si>
  <si>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</si>
  <si>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</si>
  <si>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</si>
  <si>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</si>
  <si>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</si>
  <si>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</si>
  <si>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</si>
  <si>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</si>
  <si>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</si>
  <si>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</si>
  <si>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</si>
  <si>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</si>
  <si>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</si>
  <si>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</si>
  <si>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</si>
  <si>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</si>
  <si>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</si>
  <si>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</si>
  <si>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</si>
  <si>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</si>
  <si>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</si>
  <si>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</si>
  <si>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</si>
  <si>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</si>
  <si>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</si>
  <si>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</si>
  <si>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</si>
  <si>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</si>
  <si>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</si>
  <si>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</si>
  <si>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</si>
  <si>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</si>
  <si>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</si>
  <si>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</si>
  <si>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</si>
  <si>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</si>
  <si>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</si>
  <si>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</si>
  <si>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</si>
  <si>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</si>
  <si>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</si>
  <si>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</si>
  <si>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</si>
  <si>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</si>
  <si>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</si>
  <si>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</si>
  <si>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</si>
  <si>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</si>
  <si>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</si>
  <si>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</si>
  <si>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</si>
  <si>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</si>
  <si>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</si>
  <si>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</si>
  <si>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</si>
  <si>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</si>
  <si>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</si>
  <si>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</si>
  <si>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</si>
  <si>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</si>
  <si>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</si>
  <si>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</si>
  <si>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</si>
  <si>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</si>
  <si>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</si>
  <si>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</si>
  <si>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</si>
  <si>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</si>
  <si>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</si>
  <si>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</si>
  <si>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</si>
  <si>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</si>
  <si>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</si>
  <si>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</si>
  <si>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</si>
  <si>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</si>
  <si>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</si>
  <si>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</si>
  <si>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</si>
  <si>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</si>
  <si>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</si>
  <si>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</si>
  <si>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</si>
  <si>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</si>
  <si>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</si>
  <si>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</si>
  <si>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</si>
  <si>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</si>
  <si>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</si>
  <si>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</si>
  <si>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</si>
  <si>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</si>
  <si>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</si>
  <si>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</si>
  <si>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</si>
  <si>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</si>
  <si>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</si>
  <si>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</si>
  <si>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</si>
  <si>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</si>
  <si>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</si>
  <si>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</si>
  <si>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</si>
  <si>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</si>
  <si>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</si>
  <si>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</si>
  <si>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</si>
  <si>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</si>
  <si>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</si>
  <si>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</si>
  <si>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</si>
  <si>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</si>
  <si>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</si>
  <si>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</si>
  <si>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</si>
  <si>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</si>
  <si>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</si>
  <si>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</si>
  <si>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</si>
  <si>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</si>
  <si>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</si>
  <si>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</si>
  <si>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</si>
  <si>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</si>
  <si>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</si>
  <si>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</si>
  <si>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</si>
  <si>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</si>
  <si>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</si>
  <si>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</si>
  <si>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</si>
  <si>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</si>
  <si>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</si>
  <si>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</si>
  <si>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</si>
  <si>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</si>
  <si>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</si>
  <si>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</si>
  <si>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</si>
  <si>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</si>
  <si>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</si>
  <si>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</si>
  <si>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</si>
  <si>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</si>
  <si>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</si>
  <si>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</si>
  <si>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</si>
  <si>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</si>
  <si>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</si>
  <si>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</si>
  <si>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</si>
  <si>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</si>
  <si>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</si>
  <si>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</si>
  <si>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</si>
  <si>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</si>
  <si>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</si>
  <si>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</si>
  <si>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</si>
  <si>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</si>
  <si>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</si>
  <si>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</si>
  <si>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</si>
  <si>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</si>
  <si>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</si>
  <si>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</si>
  <si>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</si>
  <si>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</si>
  <si>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</si>
  <si>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</si>
  <si>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</si>
  <si>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</si>
  <si>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</si>
  <si>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</si>
  <si>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</si>
  <si>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</si>
  <si>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</si>
  <si>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</si>
  <si>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</si>
  <si>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</si>
  <si>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</si>
  <si>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</si>
  <si>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</si>
  <si>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</si>
  <si>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</si>
  <si>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</si>
  <si>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</si>
  <si>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</si>
  <si>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</si>
  <si>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</si>
  <si>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</si>
  <si>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</si>
  <si>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</si>
  <si>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</si>
  <si>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</si>
  <si>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</si>
  <si>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</si>
  <si>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</si>
  <si>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</si>
  <si>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</si>
  <si>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</si>
  <si>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</si>
  <si>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</si>
  <si>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</si>
  <si>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</si>
  <si>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</si>
  <si>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</si>
  <si>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</si>
  <si>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</si>
  <si>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</si>
  <si>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</si>
  <si>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</si>
  <si>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</si>
  <si>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</si>
  <si>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</si>
  <si>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</si>
  <si>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</si>
  <si>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</si>
  <si>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</si>
  <si>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</si>
  <si>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</si>
  <si>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</si>
  <si>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</si>
  <si>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</si>
  <si>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</si>
  <si>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</si>
  <si>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</si>
  <si>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</si>
  <si>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</si>
  <si>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</si>
  <si>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</si>
  <si>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</si>
  <si>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</si>
  <si>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</si>
  <si>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</si>
  <si>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</si>
  <si>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</si>
  <si>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</si>
  <si>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</si>
  <si>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</si>
  <si>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</si>
  <si>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</si>
  <si>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</si>
  <si>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</si>
  <si>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</si>
  <si>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</si>
  <si>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</si>
  <si>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</si>
  <si>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</si>
  <si>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</si>
  <si>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</si>
  <si>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</si>
  <si>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</si>
  <si>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</si>
  <si>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</si>
  <si>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</si>
  <si>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</si>
  <si>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</si>
  <si>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</si>
  <si>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</si>
  <si>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</si>
  <si>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</si>
  <si>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</si>
  <si>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</si>
  <si>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</si>
  <si>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</si>
  <si>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</si>
  <si>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</si>
  <si>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</si>
  <si>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</si>
  <si>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</si>
  <si>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</si>
  <si>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</si>
  <si>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</si>
  <si>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</si>
  <si>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</si>
  <si>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</si>
  <si>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</si>
  <si>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</si>
  <si>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</si>
  <si>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</si>
  <si>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</si>
  <si>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</si>
  <si>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</si>
  <si>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</si>
  <si>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</si>
  <si>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</si>
  <si>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</si>
  <si>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</si>
  <si>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</si>
  <si>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</si>
  <si>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</si>
  <si>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</si>
  <si>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</si>
  <si>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</si>
  <si>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</si>
  <si>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</si>
  <si>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</si>
  <si>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</si>
  <si>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</si>
  <si>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</si>
  <si>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</si>
  <si>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</si>
  <si>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</si>
  <si>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</si>
  <si>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</si>
  <si>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</si>
  <si>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</si>
  <si>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</si>
  <si>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</si>
  <si>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</si>
  <si>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</si>
  <si>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</si>
  <si>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</si>
  <si>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</si>
  <si>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</si>
  <si>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</si>
  <si>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</si>
  <si>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</si>
  <si>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</si>
  <si>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</si>
  <si>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</si>
  <si>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</si>
  <si>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</si>
  <si>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</si>
  <si>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</si>
  <si>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</si>
  <si>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</si>
  <si>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</si>
  <si>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</si>
  <si>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</si>
  <si>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</si>
  <si>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</si>
  <si>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</si>
  <si>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</si>
  <si>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</si>
  <si>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</si>
  <si>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</si>
  <si>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</si>
  <si>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</si>
  <si>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</si>
  <si>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</si>
  <si>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</si>
  <si>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</si>
  <si>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</si>
  <si>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</si>
  <si>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</si>
  <si>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</si>
  <si>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</si>
  <si>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</si>
  <si>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</si>
  <si>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</si>
  <si>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</si>
  <si>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</si>
  <si>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</si>
  <si>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</si>
  <si>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</si>
  <si>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</si>
  <si>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</si>
  <si>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</si>
  <si>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</si>
  <si>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</si>
  <si>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</si>
  <si>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</si>
  <si>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</si>
  <si>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</si>
  <si>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</si>
  <si>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</si>
  <si>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</si>
  <si>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</si>
  <si>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</si>
  <si>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</si>
  <si>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</si>
  <si>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</si>
  <si>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</si>
  <si>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</si>
  <si>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</si>
  <si>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</si>
  <si>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</si>
  <si>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</si>
  <si>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</si>
  <si>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</si>
  <si>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</si>
  <si>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</si>
  <si>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</si>
  <si>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</si>
  <si>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</si>
  <si>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</si>
  <si>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</si>
  <si>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</si>
  <si>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</si>
  <si>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</si>
  <si>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</si>
  <si>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</si>
  <si>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</si>
  <si>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</si>
  <si>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</si>
  <si>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</si>
  <si>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</si>
  <si>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</si>
  <si>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</si>
  <si>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</si>
  <si>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</si>
  <si>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</si>
  <si>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</si>
  <si>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</si>
  <si>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</si>
  <si>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</si>
  <si>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</si>
  <si>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</si>
  <si>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</si>
  <si>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</si>
  <si>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</si>
  <si>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</si>
  <si>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</si>
  <si>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</si>
  <si>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</si>
  <si>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</si>
  <si>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</si>
  <si>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</si>
  <si>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</si>
  <si>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</si>
  <si>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</si>
  <si>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</si>
  <si>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</si>
  <si>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</si>
  <si>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</si>
  <si>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</si>
  <si>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</si>
  <si>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</si>
  <si>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</si>
  <si>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</si>
  <si>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</si>
  <si>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</si>
  <si>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</si>
  <si>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</si>
  <si>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</si>
  <si>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</si>
  <si>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</si>
  <si>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</si>
  <si>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</si>
  <si>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</si>
  <si>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</si>
  <si>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</si>
  <si>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</si>
  <si>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</si>
  <si>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</si>
  <si>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</si>
  <si>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</si>
  <si>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</si>
  <si>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</si>
  <si>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</si>
  <si>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</si>
  <si>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</si>
  <si>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</si>
  <si>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</si>
  <si>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</si>
  <si>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</si>
  <si>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</si>
  <si>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</si>
  <si>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</si>
  <si>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</si>
  <si>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</si>
  <si>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</si>
  <si>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</si>
  <si>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</si>
  <si>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</si>
  <si>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</si>
  <si>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</si>
  <si>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</si>
  <si>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</si>
  <si>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</si>
  <si>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</si>
  <si>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</si>
  <si>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</si>
  <si>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</si>
  <si>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</si>
  <si>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</si>
  <si>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</si>
  <si>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</si>
  <si>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</si>
  <si>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</si>
  <si>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</si>
  <si>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</si>
  <si>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</si>
  <si>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</si>
  <si>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</si>
  <si>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</si>
  <si>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</si>
  <si>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</si>
  <si>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</si>
  <si>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</si>
  <si>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</si>
  <si>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</si>
  <si>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</si>
  <si>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</si>
  <si>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</si>
  <si>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</si>
  <si>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</si>
  <si>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</si>
  <si>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</si>
  <si>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</si>
  <si>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</si>
  <si>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</si>
  <si>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</si>
  <si>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</si>
  <si>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</si>
  <si>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</si>
  <si>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</si>
  <si>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</si>
  <si>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</si>
  <si>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</si>
  <si>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</si>
  <si>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</si>
  <si>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</si>
  <si>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</si>
  <si>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</si>
  <si>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</si>
  <si>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</si>
  <si>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</si>
  <si>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</si>
  <si>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</si>
  <si>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</si>
  <si>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</si>
  <si>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</si>
  <si>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</si>
  <si>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</si>
  <si>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</si>
  <si>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</si>
  <si>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</si>
  <si>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</si>
  <si>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</si>
  <si>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</si>
  <si>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</si>
  <si>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</si>
  <si>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</si>
  <si>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</si>
  <si>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</si>
  <si>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</si>
  <si>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</si>
  <si>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</si>
  <si>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</si>
  <si>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</si>
  <si>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</si>
  <si>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</si>
  <si>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</si>
  <si>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</si>
  <si>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</si>
  <si>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</si>
  <si>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</si>
  <si>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</si>
  <si>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</si>
  <si>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</si>
  <si>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</si>
  <si>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</si>
  <si>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</si>
  <si>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</si>
  <si>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</si>
  <si>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</si>
  <si>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</si>
  <si>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</si>
  <si>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</si>
  <si>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</si>
  <si>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</si>
  <si>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</si>
  <si>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</si>
  <si>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</si>
  <si>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</si>
  <si>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</si>
  <si>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</si>
  <si>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</si>
  <si>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</si>
  <si>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</si>
  <si>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</si>
  <si>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</si>
  <si>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</si>
  <si>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</si>
  <si>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</si>
  <si>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</si>
  <si>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</si>
  <si>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</si>
  <si>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</si>
  <si>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</si>
  <si>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</si>
  <si>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</si>
  <si>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</si>
  <si>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</si>
  <si>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</si>
  <si>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</si>
  <si>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</si>
  <si>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</si>
  <si>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</si>
  <si>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</si>
  <si>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</si>
  <si>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</si>
  <si>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</si>
  <si>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</si>
  <si>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</si>
  <si>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</si>
  <si>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</si>
  <si>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</si>
  <si>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</si>
  <si>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</si>
  <si>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</si>
  <si>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</si>
  <si>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</si>
  <si>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</si>
  <si>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</si>
  <si>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</si>
  <si>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</si>
  <si>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</si>
  <si>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</si>
  <si>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</si>
  <si>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</si>
  <si>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</si>
  <si>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</si>
  <si>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</si>
  <si>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</si>
  <si>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</si>
  <si>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</si>
  <si>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</si>
  <si>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</si>
  <si>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</si>
  <si>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</si>
  <si>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</si>
  <si>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</si>
  <si>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</si>
  <si>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</si>
  <si>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</si>
  <si>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</si>
  <si>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</si>
  <si>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</si>
  <si>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</si>
  <si>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</si>
  <si>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</si>
  <si>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</si>
  <si>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</si>
  <si>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</si>
  <si>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</si>
  <si>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</si>
  <si>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</si>
  <si>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</si>
  <si>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</si>
  <si>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</si>
  <si>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</si>
  <si>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</si>
  <si>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</si>
  <si>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</si>
  <si>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</si>
  <si>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</si>
  <si>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</si>
  <si>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</si>
  <si>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</si>
  <si>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</si>
  <si>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</si>
  <si>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</si>
  <si>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</si>
  <si>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</si>
  <si>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</si>
  <si>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</si>
  <si>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</si>
  <si>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</si>
  <si>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</si>
  <si>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</si>
  <si>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</si>
  <si>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</si>
  <si>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</si>
  <si>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</si>
  <si>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</si>
  <si>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</si>
  <si>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</si>
  <si>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</si>
  <si>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</si>
  <si>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</si>
  <si>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</si>
  <si>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</si>
  <si>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</si>
  <si>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</si>
  <si>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</si>
  <si>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</si>
  <si>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</si>
  <si>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</si>
  <si>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</si>
  <si>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</si>
  <si>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</si>
  <si>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</si>
  <si>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</si>
  <si>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</si>
  <si>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</si>
  <si>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</si>
  <si>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</si>
  <si>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</si>
  <si>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</si>
  <si>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</si>
  <si>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</si>
  <si>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</si>
  <si>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</si>
  <si>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</si>
  <si>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</si>
  <si>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</si>
  <si>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</si>
  <si>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</si>
  <si>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</si>
  <si>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</si>
  <si>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</si>
  <si>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</si>
  <si>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</si>
  <si>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</si>
  <si>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</si>
  <si>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</si>
  <si>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</si>
  <si>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</si>
  <si>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</si>
  <si>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</si>
  <si>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</si>
  <si>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</si>
  <si>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</si>
  <si>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</si>
  <si>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</si>
  <si>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</si>
  <si>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</si>
  <si>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</si>
  <si>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</si>
  <si>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</si>
  <si>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</si>
  <si>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</si>
  <si>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</si>
  <si>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</si>
  <si>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</si>
  <si>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</si>
  <si>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</si>
  <si>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</si>
  <si>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</si>
  <si>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</si>
  <si>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</si>
  <si>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</si>
  <si>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</si>
  <si>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</si>
  <si>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</si>
  <si>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</si>
  <si>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</si>
  <si>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</si>
  <si>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</si>
  <si>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</si>
  <si>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</si>
  <si>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</si>
  <si>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</si>
  <si>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</si>
  <si>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</si>
  <si>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</si>
  <si>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</si>
  <si>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</si>
  <si>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</si>
  <si>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</si>
  <si>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</si>
  <si>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</si>
  <si>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</si>
  <si>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</si>
  <si>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</si>
  <si>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</si>
  <si>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</si>
  <si>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</si>
  <si>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</si>
  <si>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</si>
  <si>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</si>
  <si>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</si>
  <si>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</si>
  <si>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</si>
  <si>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</si>
  <si>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</si>
  <si>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</si>
  <si>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</si>
  <si>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</si>
  <si>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</si>
  <si>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</si>
  <si>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</si>
  <si>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</si>
  <si>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</si>
  <si>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</si>
  <si>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</si>
  <si>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</si>
  <si>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</si>
  <si>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</si>
  <si>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</si>
  <si>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</si>
  <si>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</si>
  <si>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</si>
  <si>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</si>
  <si>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</si>
  <si>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</si>
  <si>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</si>
  <si>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</si>
  <si>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</si>
  <si>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</si>
  <si>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</si>
  <si>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</si>
  <si>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</si>
  <si>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</si>
  <si>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</si>
  <si>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</si>
  <si>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</si>
  <si>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</si>
  <si>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</si>
  <si>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</si>
  <si>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</si>
  <si>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</si>
  <si>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</si>
  <si>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</si>
  <si>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</si>
  <si>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</si>
  <si>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</si>
  <si>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</si>
  <si>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</si>
  <si>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</si>
  <si>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</si>
  <si>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</si>
  <si>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</si>
  <si>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</si>
  <si>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</si>
  <si>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</si>
  <si>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</si>
  <si>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</si>
  <si>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</si>
  <si>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</si>
  <si>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</si>
  <si>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</si>
  <si>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</si>
  <si>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</si>
  <si>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</si>
  <si>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</si>
  <si>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</si>
  <si>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</si>
  <si>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</si>
  <si>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</si>
  <si>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</si>
  <si>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</si>
  <si>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</si>
  <si>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</si>
  <si>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</si>
  <si>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</si>
  <si>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</si>
  <si>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</si>
  <si>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</si>
  <si>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</si>
  <si>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</si>
  <si>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</si>
  <si>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</si>
  <si>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</si>
  <si>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</si>
  <si>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</si>
  <si>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</si>
  <si>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</si>
  <si>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</si>
  <si>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</si>
  <si>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</si>
  <si>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</si>
  <si>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</si>
  <si>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</si>
  <si>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</si>
  <si>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</si>
  <si>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</si>
  <si>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</si>
  <si>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</si>
  <si>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</si>
  <si>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</si>
  <si>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</si>
  <si>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</si>
  <si>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</si>
  <si>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</si>
  <si>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</si>
  <si>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</si>
  <si>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</si>
  <si>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</si>
  <si>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</si>
  <si>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</si>
  <si>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</si>
  <si>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</si>
  <si>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</si>
  <si>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</si>
  <si>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</si>
  <si>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</si>
  <si>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</si>
  <si>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</si>
  <si>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</si>
  <si>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</si>
  <si>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</si>
  <si>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</si>
  <si>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</si>
  <si>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</si>
  <si>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</si>
  <si>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</si>
  <si>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</si>
  <si>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</si>
  <si>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</si>
  <si>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</si>
  <si>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</si>
  <si>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</si>
  <si>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</si>
  <si>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</si>
  <si>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</si>
  <si>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</si>
  <si>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</si>
  <si>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</si>
  <si>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</si>
  <si>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</si>
  <si>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</si>
  <si>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</si>
  <si>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</si>
  <si>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</si>
  <si>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</si>
  <si>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</si>
  <si>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</si>
  <si>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</si>
  <si>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</si>
  <si>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</si>
  <si>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</si>
  <si>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</si>
  <si>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</si>
  <si>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</si>
  <si>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</si>
  <si>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</si>
  <si>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</si>
  <si>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</si>
  <si>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</si>
  <si>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</si>
  <si>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</si>
  <si>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</si>
  <si>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</si>
  <si>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</si>
  <si>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</si>
  <si>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</si>
  <si>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</si>
  <si>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</si>
  <si>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</si>
  <si>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</si>
  <si>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</si>
  <si>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</si>
  <si>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</si>
  <si>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</si>
  <si>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</si>
  <si>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</si>
  <si>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</si>
  <si>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</si>
  <si>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</si>
  <si>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</si>
  <si>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</si>
  <si>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</si>
  <si>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</si>
  <si>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</si>
  <si>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</si>
  <si>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</si>
  <si>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</si>
  <si>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</si>
  <si>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</si>
  <si>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</si>
  <si>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</si>
  <si>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</si>
  <si>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</si>
  <si>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</si>
  <si>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</si>
  <si>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</si>
  <si>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</si>
  <si>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</si>
  <si>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</si>
  <si>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</si>
  <si>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</si>
  <si>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</si>
  <si>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</si>
  <si>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</si>
  <si>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</si>
  <si>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</si>
  <si>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</si>
  <si>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</si>
  <si>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</si>
  <si>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</si>
  <si>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</si>
  <si>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</si>
  <si>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</si>
  <si>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</si>
  <si>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</si>
  <si>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</si>
  <si>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</si>
  <si>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</si>
  <si>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</si>
  <si>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</si>
  <si>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</si>
  <si>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</si>
  <si>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</si>
  <si>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</si>
  <si>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</si>
  <si>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</si>
  <si>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</si>
  <si>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</si>
  <si>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</si>
  <si>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</si>
  <si>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</si>
  <si>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</si>
  <si>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</si>
  <si>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</si>
  <si>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</si>
  <si>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</si>
  <si>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</si>
  <si>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</si>
  <si>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</si>
  <si>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</si>
  <si>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</si>
  <si>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</si>
  <si>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</si>
  <si>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</si>
  <si>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</si>
  <si>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</si>
  <si>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</si>
  <si>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</si>
  <si>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</si>
  <si>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</si>
  <si>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</si>
  <si>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</si>
  <si>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</si>
  <si>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</si>
  <si>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</si>
  <si>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</si>
  <si>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</si>
  <si>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</si>
  <si>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</si>
  <si>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</si>
  <si>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</si>
  <si>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</si>
  <si>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</si>
  <si>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</si>
  <si>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</si>
  <si>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</si>
  <si>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</si>
  <si>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</si>
  <si>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</si>
  <si>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</si>
  <si>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</si>
  <si>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</si>
  <si>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</si>
  <si>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</si>
  <si>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</si>
  <si>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</si>
  <si>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</si>
  <si>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</si>
  <si>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</si>
  <si>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</si>
  <si>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</si>
  <si>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</si>
  <si>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</si>
  <si>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</si>
  <si>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</si>
  <si>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</si>
  <si>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</si>
  <si>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</si>
  <si>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</si>
  <si>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</si>
  <si>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</si>
  <si>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</si>
  <si>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</si>
  <si>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</si>
  <si>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</si>
  <si>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</si>
  <si>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</si>
  <si>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</si>
  <si>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</si>
  <si>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</si>
  <si>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</si>
  <si>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</si>
  <si>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</si>
  <si>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</si>
  <si>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</si>
  <si>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</si>
  <si>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</si>
  <si>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</si>
  <si>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</si>
  <si>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</si>
  <si>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</si>
  <si>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</si>
  <si>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</si>
  <si>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</si>
  <si>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</si>
  <si>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</si>
  <si>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</si>
  <si>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</si>
  <si>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</si>
  <si>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</si>
  <si>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</si>
  <si>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</si>
  <si>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</si>
  <si>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</si>
  <si>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</si>
  <si>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</si>
  <si>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</si>
  <si>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</si>
  <si>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</si>
  <si>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</si>
  <si>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</si>
  <si>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</si>
  <si>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</si>
  <si>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</si>
  <si>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</si>
  <si>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</si>
  <si>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</si>
  <si>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</si>
  <si>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</si>
  <si>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</si>
  <si>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</si>
  <si>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</si>
  <si>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</si>
  <si>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</si>
  <si>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</si>
  <si>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</si>
  <si>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</si>
  <si>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</si>
  <si>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</si>
  <si>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</si>
  <si>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</si>
  <si>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</si>
  <si>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</si>
  <si>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</si>
  <si>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</si>
  <si>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</si>
  <si>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</si>
  <si>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</si>
  <si>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</si>
  <si>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</si>
  <si>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</si>
  <si>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</si>
  <si>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</si>
  <si>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</si>
  <si>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</si>
  <si>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</si>
  <si>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</si>
  <si>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</si>
  <si>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</si>
  <si>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</si>
  <si>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</si>
  <si>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</si>
  <si>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</si>
  <si>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</si>
  <si>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</si>
  <si>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</si>
  <si>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</si>
  <si>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</si>
  <si>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</si>
  <si>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</si>
  <si>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</si>
  <si>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</si>
  <si>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</si>
  <si>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</si>
  <si>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</si>
  <si>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</si>
  <si>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</si>
  <si>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</si>
  <si>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</si>
  <si>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</si>
  <si>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</si>
  <si>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</si>
  <si>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</si>
  <si>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</si>
  <si>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</si>
  <si>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</si>
  <si>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</si>
  <si>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</si>
  <si>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</si>
  <si>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</si>
  <si>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</si>
  <si>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</si>
  <si>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</si>
  <si>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</si>
  <si>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</si>
  <si>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</si>
  <si>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</si>
  <si>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</si>
  <si>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</si>
  <si>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</si>
  <si>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</si>
  <si>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</si>
  <si>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</si>
  <si>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</si>
  <si>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</si>
  <si>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</si>
  <si>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</si>
  <si>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</si>
  <si>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</si>
  <si>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</si>
  <si>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</si>
  <si>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</si>
  <si>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</si>
  <si>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</si>
  <si>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</si>
  <si>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</si>
  <si>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</si>
  <si>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</si>
  <si>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</si>
  <si>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</si>
  <si>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</si>
  <si>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</si>
  <si>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</si>
  <si>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</si>
  <si>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</si>
  <si>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</si>
  <si>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</si>
  <si>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</si>
  <si>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</si>
  <si>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</si>
  <si>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</si>
  <si>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</si>
  <si>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</si>
  <si>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</si>
  <si>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</si>
  <si>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</si>
  <si>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</si>
  <si>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</si>
  <si>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</si>
  <si>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</si>
  <si>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</si>
  <si>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</si>
  <si>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</si>
  <si>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</si>
  <si>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</si>
  <si>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</si>
  <si>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</si>
  <si>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</si>
  <si>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</si>
  <si>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</si>
  <si>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</si>
  <si>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</si>
  <si>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</si>
  <si>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</si>
  <si>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</si>
  <si>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</si>
  <si>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</si>
  <si>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</si>
  <si>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</si>
  <si>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</si>
  <si>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</si>
  <si>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</si>
  <si>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</si>
  <si>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</si>
  <si>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</si>
  <si>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</si>
  <si>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</si>
  <si>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</si>
  <si>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</si>
  <si>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</si>
  <si>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</si>
  <si>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</si>
  <si>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</si>
  <si>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</si>
  <si>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</si>
  <si>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</si>
  <si>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</si>
  <si>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</si>
  <si>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</si>
  <si>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</si>
  <si>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</si>
  <si>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</si>
  <si>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</si>
  <si>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</si>
  <si>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</si>
  <si>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</si>
  <si>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</si>
  <si>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</si>
  <si>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</si>
  <si>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</si>
  <si>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</si>
  <si>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</si>
  <si>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</si>
  <si>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</si>
  <si>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</si>
  <si>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</si>
  <si>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</si>
  <si>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</si>
  <si>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</si>
  <si>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</si>
  <si>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</si>
  <si>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</si>
  <si>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</si>
  <si>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</si>
  <si>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</si>
  <si>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</si>
  <si>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</si>
  <si>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</si>
  <si>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</si>
  <si>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</si>
  <si>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</si>
  <si>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</si>
  <si>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</si>
  <si>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</si>
  <si>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</si>
  <si>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</si>
  <si>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</si>
  <si>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</si>
  <si>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</si>
  <si>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</si>
  <si>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</si>
  <si>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</si>
  <si>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</si>
  <si>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</si>
  <si>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</si>
  <si>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</si>
  <si>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</si>
  <si>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</si>
  <si>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</si>
  <si>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</si>
  <si>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</si>
  <si>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</si>
  <si>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</si>
  <si>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</si>
  <si>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</si>
  <si>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</si>
  <si>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</si>
  <si>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</si>
  <si>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</si>
  <si>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</si>
  <si>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</si>
  <si>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</si>
  <si>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</si>
  <si>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</si>
  <si>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</si>
  <si>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</si>
  <si>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</si>
  <si>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</si>
  <si>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</si>
  <si>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</si>
  <si>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</si>
  <si>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</si>
  <si>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</si>
  <si>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</si>
  <si>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</si>
  <si>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</si>
  <si>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</si>
  <si>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</si>
  <si>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</si>
  <si>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</si>
  <si>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</si>
  <si>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</si>
  <si>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</si>
  <si>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</si>
  <si>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</si>
  <si>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</si>
  <si>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</si>
  <si>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</si>
  <si>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</si>
  <si>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</si>
  <si>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</si>
  <si>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</si>
  <si>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</si>
  <si>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</si>
  <si>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</si>
  <si>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</si>
  <si>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</si>
  <si>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</si>
  <si>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</si>
  <si>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</si>
  <si>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</si>
  <si>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</si>
  <si>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</si>
  <si>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</si>
  <si>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</si>
  <si>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</si>
  <si>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</si>
  <si>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</si>
  <si>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</si>
  <si>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</si>
  <si>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</si>
  <si>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</si>
  <si>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</si>
  <si>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</si>
  <si>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</si>
  <si>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</si>
  <si>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</si>
  <si>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</si>
  <si>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</si>
  <si>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</si>
  <si>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</si>
  <si>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</si>
  <si>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</si>
  <si>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</si>
  <si>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</si>
  <si>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</si>
  <si>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</si>
  <si>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</si>
  <si>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</si>
  <si>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</si>
  <si>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</si>
  <si>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</si>
  <si>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</si>
  <si>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</si>
  <si>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</si>
  <si>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</si>
  <si>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</si>
  <si>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</si>
  <si>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</si>
  <si>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</si>
  <si>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</si>
  <si>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</si>
  <si>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</si>
  <si>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</si>
  <si>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</si>
  <si>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</si>
  <si>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</si>
  <si>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</si>
  <si>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</si>
  <si>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</si>
  <si>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</si>
  <si>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</si>
  <si>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</si>
  <si>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</si>
  <si>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</si>
  <si>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</si>
  <si>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</si>
  <si>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</si>
  <si>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</si>
  <si>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</si>
  <si>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</si>
  <si>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</si>
  <si>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</si>
  <si>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</si>
  <si>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</si>
  <si>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</si>
  <si>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</si>
  <si>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</si>
  <si>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</si>
  <si>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</si>
  <si>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</si>
  <si>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</si>
  <si>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</si>
  <si>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</si>
  <si>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</si>
  <si>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</si>
  <si>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</si>
  <si>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</si>
  <si>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</si>
  <si>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</si>
  <si>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</si>
  <si>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</si>
  <si>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</si>
  <si>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</si>
  <si>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</si>
  <si>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</si>
  <si>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</si>
  <si>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</si>
  <si>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</si>
  <si>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</si>
  <si>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</si>
  <si>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</si>
  <si>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</si>
  <si>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</si>
  <si>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</si>
  <si>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</si>
  <si>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</si>
  <si>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</si>
  <si>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</si>
  <si>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</si>
  <si>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</si>
  <si>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</si>
  <si>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</si>
  <si>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</si>
  <si>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</si>
  <si>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</si>
  <si>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</si>
  <si>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</si>
  <si>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</si>
  <si>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</si>
  <si>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</si>
  <si>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</si>
  <si>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</si>
  <si>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</si>
  <si>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</si>
  <si>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</si>
  <si>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</si>
  <si>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</si>
  <si>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</si>
  <si>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</si>
  <si>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</si>
  <si>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</si>
  <si>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</si>
  <si>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</si>
  <si>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</si>
  <si>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</si>
  <si>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</si>
  <si>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</si>
  <si>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</si>
  <si>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</si>
  <si>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</si>
  <si>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</si>
  <si>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</si>
  <si>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</si>
  <si>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</si>
  <si>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</si>
  <si>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</si>
  <si>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</si>
  <si>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</si>
  <si>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</si>
  <si>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</si>
  <si>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</si>
  <si>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</si>
  <si>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</si>
  <si>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</si>
  <si>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</si>
  <si>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</si>
  <si>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</si>
  <si>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</si>
  <si>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</si>
  <si>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</si>
  <si>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</si>
  <si>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</si>
  <si>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</si>
  <si>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</si>
  <si>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</si>
  <si>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</si>
  <si>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</si>
  <si>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</si>
  <si>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</si>
  <si>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</si>
  <si>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</si>
  <si>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</si>
  <si>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</si>
  <si>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</si>
  <si>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</si>
  <si>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</si>
  <si>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</si>
  <si>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</si>
  <si>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</si>
  <si>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</si>
  <si>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</si>
  <si>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</si>
  <si>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</si>
  <si>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</si>
  <si>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</si>
  <si>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</si>
  <si>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</si>
  <si>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</si>
  <si>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</si>
  <si>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</si>
  <si>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</si>
  <si>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</si>
  <si>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</si>
  <si>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</si>
  <si>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</si>
  <si>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</si>
  <si>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</si>
  <si>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</si>
  <si>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</si>
  <si>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</si>
  <si>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</si>
  <si>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</si>
  <si>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</si>
  <si>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</si>
  <si>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</si>
  <si>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</si>
  <si>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</si>
  <si>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</si>
  <si>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</si>
  <si>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</si>
  <si>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</si>
  <si>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</si>
  <si>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</si>
  <si>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</si>
  <si>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</si>
  <si>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</si>
  <si>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</si>
  <si>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</si>
  <si>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</si>
  <si>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</si>
  <si>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</si>
  <si>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</si>
  <si>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</si>
  <si>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</si>
  <si>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</si>
  <si>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</si>
  <si>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</si>
  <si>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</si>
  <si>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</si>
  <si>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</si>
  <si>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</si>
  <si>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</si>
  <si>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</si>
  <si>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</si>
  <si>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</si>
  <si>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</si>
  <si>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</si>
  <si>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</si>
  <si>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</si>
  <si>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</si>
  <si>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</si>
  <si>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</si>
  <si>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</si>
  <si>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</si>
  <si>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</si>
  <si>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</si>
  <si>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</si>
  <si>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</si>
  <si>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</si>
  <si>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</si>
  <si>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</si>
  <si>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</si>
  <si>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</si>
  <si>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</si>
  <si>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</si>
  <si>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</si>
  <si>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</si>
  <si>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</si>
  <si>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</si>
  <si>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</si>
  <si>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</si>
  <si>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</si>
  <si>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</si>
  <si>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</si>
  <si>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</si>
  <si>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</si>
  <si>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</si>
  <si>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</si>
  <si>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</si>
  <si>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</si>
  <si>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</si>
  <si>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</si>
  <si>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</si>
  <si>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</si>
  <si>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</si>
  <si>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</si>
  <si>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</si>
  <si>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</si>
  <si>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</si>
  <si>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</si>
  <si>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</si>
  <si>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</si>
  <si>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</si>
  <si>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</si>
  <si>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</si>
  <si>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</si>
  <si>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</si>
  <si>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</si>
  <si>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</si>
  <si>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</si>
  <si>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</si>
  <si>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</si>
  <si>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</si>
  <si>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</si>
  <si>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</si>
  <si>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</si>
  <si>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</si>
  <si>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</si>
  <si>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</si>
  <si>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</si>
  <si>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</si>
  <si>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</si>
  <si>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</si>
  <si>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</si>
  <si>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</si>
  <si>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</si>
  <si>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</si>
  <si>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</si>
  <si>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</si>
  <si>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</si>
  <si>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</si>
  <si>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</si>
  <si>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</si>
  <si>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</si>
  <si>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</si>
  <si>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</si>
  <si>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</si>
  <si>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</si>
  <si>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</si>
  <si>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</si>
  <si>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</si>
  <si>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</si>
  <si>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</si>
  <si>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</si>
  <si>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</si>
  <si>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</si>
  <si>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</si>
  <si>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</si>
  <si>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</si>
  <si>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</si>
  <si>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</si>
  <si>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</si>
  <si>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</si>
  <si>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</si>
  <si>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</si>
  <si>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</si>
  <si>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</si>
  <si>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</si>
  <si>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</si>
  <si>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</si>
  <si>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</si>
  <si>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</si>
  <si>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</si>
  <si>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</si>
  <si>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</si>
  <si>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</si>
  <si>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</si>
  <si>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</si>
  <si>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</si>
  <si>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</si>
  <si>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</si>
  <si>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</si>
  <si>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</si>
  <si>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</si>
  <si>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</si>
  <si>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</si>
  <si>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</si>
  <si>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</si>
  <si>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</si>
  <si>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</si>
  <si>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</si>
  <si>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</si>
  <si>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</si>
  <si>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</si>
  <si>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</si>
  <si>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</si>
  <si>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</si>
  <si>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</si>
  <si>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</si>
  <si>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</si>
  <si>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</si>
  <si>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</si>
  <si>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</si>
  <si>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</si>
  <si>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</si>
  <si>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</si>
  <si>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</si>
  <si>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</si>
  <si>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</si>
  <si>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</si>
  <si>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</si>
  <si>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</si>
  <si>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</si>
  <si>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</si>
  <si>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</si>
  <si>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</si>
  <si>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</si>
  <si>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</si>
  <si>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</si>
  <si>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</si>
  <si>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</si>
  <si>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</si>
  <si>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</si>
  <si>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</si>
  <si>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</si>
  <si>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</si>
  <si>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</si>
  <si>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</si>
  <si>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</si>
  <si>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</si>
  <si>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</si>
  <si>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</si>
  <si>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</si>
  <si>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</si>
  <si>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</si>
  <si>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</si>
  <si>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</si>
  <si>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</si>
  <si>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</si>
  <si>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</si>
  <si>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</si>
  <si>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</si>
  <si>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</si>
  <si>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</si>
  <si>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</si>
  <si>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</si>
  <si>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</si>
  <si>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</si>
  <si>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</si>
  <si>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</si>
  <si>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</si>
  <si>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</si>
  <si>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</si>
  <si>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</si>
  <si>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</si>
  <si>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</si>
  <si>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</si>
  <si>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</si>
  <si>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</si>
  <si>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</si>
  <si>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</si>
  <si>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</si>
  <si>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</si>
  <si>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</si>
  <si>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</si>
  <si>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</si>
  <si>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</si>
  <si>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</si>
  <si>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</si>
  <si>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</si>
  <si>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</si>
  <si>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</si>
  <si>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</si>
  <si>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</si>
  <si>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</si>
  <si>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</si>
  <si>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</si>
  <si>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</si>
  <si>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</si>
  <si>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</si>
  <si>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</si>
  <si>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</si>
  <si>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</si>
  <si>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</si>
  <si>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</si>
  <si>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</si>
  <si>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</si>
  <si>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</si>
  <si>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</si>
  <si>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</si>
  <si>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</si>
  <si>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</si>
  <si>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</si>
  <si>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</si>
  <si>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</si>
  <si>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</si>
  <si>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</si>
  <si>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</si>
  <si>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</si>
  <si>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</si>
  <si>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</si>
  <si>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</si>
  <si>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</si>
  <si>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</si>
  <si>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</si>
  <si>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</si>
  <si>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</si>
  <si>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</si>
  <si>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</si>
  <si>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</si>
  <si>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</si>
  <si>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</si>
  <si>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</si>
  <si>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</si>
  <si>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</si>
  <si>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</si>
  <si>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</si>
  <si>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</si>
  <si>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</si>
  <si>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</si>
  <si>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</si>
  <si>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</si>
  <si>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</si>
  <si>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</si>
  <si>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</si>
  <si>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</si>
  <si>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</si>
  <si>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</si>
  <si>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</si>
  <si>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</si>
  <si>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</si>
  <si>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</si>
  <si>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</si>
  <si>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</si>
  <si>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</si>
  <si>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</si>
  <si>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</si>
  <si>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</si>
  <si>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</si>
  <si>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</si>
  <si>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</si>
  <si>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</si>
  <si>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</si>
  <si>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</si>
  <si>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</si>
  <si>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</si>
  <si>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</si>
  <si>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</si>
  <si>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</si>
  <si>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</si>
  <si>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</si>
  <si>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</si>
  <si>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</si>
  <si>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</si>
  <si>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</si>
  <si>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</si>
  <si>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</si>
  <si>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</si>
  <si>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</si>
  <si>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</si>
  <si>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</si>
  <si>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</si>
  <si>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</si>
  <si>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</si>
  <si>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</si>
  <si>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</si>
  <si>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</si>
  <si>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</si>
  <si>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</si>
  <si>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</si>
  <si>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</si>
  <si>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</si>
  <si>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</si>
  <si>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</si>
  <si>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</si>
  <si>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</si>
  <si>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</si>
  <si>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</si>
  <si>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</si>
  <si>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</si>
  <si>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</si>
  <si>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</si>
  <si>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</si>
  <si>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</si>
  <si>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</si>
  <si>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</si>
  <si>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</si>
  <si>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</si>
  <si>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</si>
  <si>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</si>
  <si>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</si>
  <si>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</si>
  <si>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</si>
  <si>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</si>
  <si>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</si>
  <si>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</si>
  <si>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</si>
  <si>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</si>
  <si>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</si>
  <si>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</si>
  <si>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</si>
  <si>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</si>
  <si>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</si>
  <si>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</si>
  <si>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</si>
  <si>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</si>
  <si>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</si>
  <si>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</si>
  <si>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</si>
  <si>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</si>
  <si>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</si>
  <si>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</si>
  <si>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</si>
  <si>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</si>
  <si>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</si>
  <si>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</si>
  <si>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</si>
  <si>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</si>
  <si>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</si>
  <si>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</si>
  <si>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</si>
  <si>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</si>
  <si>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</si>
  <si>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</si>
  <si>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</si>
  <si>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</si>
  <si>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</si>
  <si>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</si>
  <si>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</si>
  <si>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</si>
  <si>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</si>
  <si>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</si>
  <si>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</si>
  <si>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</si>
  <si>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</si>
  <si>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</si>
  <si>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</si>
  <si>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</si>
  <si>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</si>
  <si>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</si>
  <si>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</si>
  <si>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</si>
  <si>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</si>
  <si>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</si>
  <si>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</si>
  <si>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</si>
  <si>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</si>
  <si>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</si>
  <si>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</si>
  <si>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</si>
  <si>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</si>
  <si>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</si>
  <si>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</si>
  <si>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</si>
  <si>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</si>
  <si>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</si>
  <si>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</si>
  <si>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</si>
  <si>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</si>
  <si>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</si>
  <si>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</si>
  <si>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</si>
  <si>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</si>
  <si>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</si>
  <si>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</si>
  <si>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</si>
  <si>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</si>
  <si>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</si>
  <si>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</si>
  <si>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</si>
  <si>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</si>
  <si>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</si>
  <si>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</si>
  <si>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</si>
  <si>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</si>
  <si>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</si>
  <si>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</si>
  <si>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</si>
  <si>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</si>
  <si>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</si>
  <si>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</si>
  <si>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</si>
  <si>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</si>
  <si>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</si>
  <si>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</si>
  <si>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</si>
  <si>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</si>
  <si>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</si>
  <si>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</si>
  <si>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</si>
  <si>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</si>
  <si>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</si>
  <si>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</si>
  <si>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</si>
  <si>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</si>
  <si>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</si>
  <si>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</si>
  <si>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</si>
  <si>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</si>
  <si>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</si>
  <si>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</si>
  <si>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</si>
  <si>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</si>
  <si>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</si>
  <si>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</si>
  <si>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</si>
  <si>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</si>
  <si>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</si>
  <si>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</si>
  <si>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</si>
  <si>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</si>
  <si>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</si>
  <si>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</si>
  <si>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</si>
  <si>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</si>
  <si>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</si>
  <si>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</si>
  <si>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</si>
  <si>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</si>
  <si>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</si>
  <si>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</si>
  <si>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</si>
  <si>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</si>
  <si>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</si>
  <si>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</si>
  <si>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</si>
  <si>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</si>
  <si>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</si>
  <si>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</si>
  <si>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</si>
  <si>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</si>
  <si>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</si>
  <si>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</si>
  <si>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</si>
  <si>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</si>
  <si>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</si>
  <si>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</si>
  <si>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</si>
  <si>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</si>
  <si>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</si>
  <si>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</si>
  <si>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</si>
  <si>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</si>
  <si>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</si>
  <si>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</si>
  <si>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</si>
  <si>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</si>
  <si>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</si>
  <si>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</si>
  <si>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</si>
  <si>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</si>
  <si>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</si>
  <si>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</si>
  <si>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</si>
  <si>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</si>
  <si>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</si>
  <si>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</si>
  <si>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</si>
  <si>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</si>
  <si>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</si>
  <si>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</si>
  <si>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</si>
  <si>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</si>
  <si>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</si>
  <si>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</si>
  <si>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</si>
  <si>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</si>
  <si>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</si>
  <si>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</si>
  <si>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</si>
  <si>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</si>
  <si>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</si>
  <si>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</si>
  <si>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</si>
  <si>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</si>
  <si>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</si>
  <si>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</si>
  <si>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</si>
  <si>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</si>
  <si>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</si>
  <si>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</si>
  <si>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</si>
  <si>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</si>
  <si>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</si>
  <si>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</si>
  <si>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</si>
  <si>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</si>
  <si>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</si>
  <si>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</si>
  <si>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</si>
  <si>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</si>
  <si>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</si>
  <si>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</si>
  <si>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</si>
  <si>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</si>
  <si>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</si>
  <si>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</si>
  <si>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</si>
  <si>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</si>
  <si>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</si>
  <si>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</si>
  <si>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</si>
  <si>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</si>
  <si>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</si>
  <si>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</si>
  <si>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</si>
  <si>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</si>
  <si>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</si>
  <si>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</si>
  <si>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</si>
  <si>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</si>
  <si>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</si>
  <si>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</si>
  <si>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</si>
  <si>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</si>
  <si>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</si>
  <si>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</si>
  <si>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</si>
  <si>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</si>
  <si>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</si>
  <si>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</si>
  <si>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</si>
  <si>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</si>
  <si>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</si>
  <si>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</si>
  <si>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</si>
  <si>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</si>
  <si>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</si>
  <si>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</si>
  <si>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</si>
  <si>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</si>
  <si>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</si>
  <si>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</si>
  <si>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</si>
  <si>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</si>
  <si>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</si>
  <si>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</si>
  <si>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</si>
  <si>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</si>
  <si>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</si>
  <si>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</si>
  <si>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</si>
  <si>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</si>
  <si>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</si>
  <si>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</si>
  <si>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</si>
  <si>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</si>
  <si>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</si>
  <si>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</si>
  <si>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</si>
  <si>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</si>
  <si>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</si>
  <si>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</si>
  <si>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</si>
  <si>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</si>
  <si>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</si>
  <si>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</si>
  <si>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</si>
  <si>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</si>
  <si>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</si>
  <si>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</si>
  <si>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</si>
  <si>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</si>
  <si>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</si>
  <si>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</si>
  <si>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</si>
  <si>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</si>
  <si>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</si>
  <si>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</si>
  <si>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</si>
  <si>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</si>
  <si>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</si>
  <si>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</si>
  <si>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</si>
  <si>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</si>
  <si>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</si>
  <si>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</si>
  <si>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</si>
  <si>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</si>
  <si>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</si>
  <si>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</si>
  <si>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</si>
  <si>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</si>
  <si>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</si>
  <si>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</si>
  <si>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</si>
  <si>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</si>
  <si>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</si>
  <si>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</si>
  <si>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</si>
  <si>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</si>
  <si>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</si>
  <si>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</si>
  <si>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</si>
  <si>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</si>
  <si>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</si>
  <si>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</si>
  <si>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</si>
  <si>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</si>
  <si>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</si>
  <si>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</si>
  <si>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</si>
  <si>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</si>
  <si>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</si>
  <si>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</si>
  <si>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</si>
  <si>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</si>
  <si>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</si>
  <si>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</si>
  <si>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</si>
  <si>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</si>
  <si>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</si>
  <si>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</si>
  <si>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</si>
  <si>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</si>
  <si>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</si>
  <si>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</si>
  <si>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</si>
  <si>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</si>
  <si>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</si>
  <si>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</si>
  <si>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</si>
  <si>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</si>
  <si>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</si>
  <si>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</si>
  <si>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</si>
  <si>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</si>
  <si>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</si>
  <si>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</si>
  <si>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</si>
  <si>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</si>
  <si>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</si>
  <si>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</si>
  <si>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</si>
  <si>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</si>
  <si>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</si>
  <si>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</si>
  <si>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</si>
  <si>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</si>
  <si>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</si>
  <si>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</si>
  <si>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</si>
  <si>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</si>
  <si>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</si>
  <si>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</si>
  <si>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</si>
  <si>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</si>
  <si>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</si>
  <si>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</si>
  <si>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</si>
  <si>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</si>
  <si>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</si>
  <si>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</si>
  <si>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</si>
  <si>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</si>
  <si>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</si>
  <si>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</si>
  <si>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</si>
  <si>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</si>
  <si>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</si>
  <si>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</si>
  <si>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</si>
  <si>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</si>
  <si>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</si>
  <si>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</si>
  <si>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</si>
  <si>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</si>
  <si>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</si>
  <si>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</si>
  <si>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</si>
  <si>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</si>
  <si>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</si>
  <si>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</si>
  <si>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</si>
  <si>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</si>
  <si>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</si>
  <si>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</si>
  <si>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</si>
  <si>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</si>
  <si>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</si>
  <si>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</si>
  <si>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</si>
  <si>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</si>
  <si>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</si>
  <si>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</si>
  <si>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</si>
  <si>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</si>
  <si>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</si>
  <si>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</si>
  <si>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</si>
  <si>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</si>
  <si>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</si>
  <si>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</si>
  <si>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</si>
  <si>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</si>
  <si>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</si>
  <si>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</si>
  <si>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</si>
  <si>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</si>
  <si>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</si>
  <si>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</si>
  <si>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</si>
  <si>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</si>
  <si>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</si>
  <si>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</si>
  <si>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</si>
  <si>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</si>
  <si>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</si>
  <si>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</si>
  <si>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</si>
  <si>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</si>
  <si>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</si>
  <si>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</si>
  <si>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</si>
  <si>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</si>
  <si>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</si>
  <si>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</si>
  <si>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</si>
  <si>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</si>
  <si>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</si>
  <si>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</si>
  <si>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</si>
  <si>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</si>
  <si>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</si>
  <si>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</si>
  <si>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</si>
  <si>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</si>
  <si>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</si>
  <si>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</si>
  <si>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</si>
  <si>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</si>
  <si>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</si>
  <si>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</si>
  <si>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</si>
  <si>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</si>
  <si>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</si>
  <si>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</si>
  <si>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</si>
  <si>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</si>
  <si>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</si>
  <si>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</si>
  <si>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</si>
  <si>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</si>
  <si>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</si>
  <si>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</si>
  <si>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</si>
  <si>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</si>
  <si>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</si>
  <si>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</si>
  <si>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</si>
  <si>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</si>
  <si>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</si>
  <si>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</si>
  <si>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</si>
  <si>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</si>
  <si>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</si>
  <si>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</si>
  <si>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</si>
  <si>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</si>
  <si>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</si>
  <si>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</si>
  <si>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</si>
  <si>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</si>
  <si>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</si>
  <si>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</si>
  <si>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</si>
  <si>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</si>
  <si>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</si>
  <si>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</si>
  <si>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</si>
  <si>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</si>
  <si>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</si>
  <si>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</si>
  <si>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</si>
  <si>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</si>
  <si>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</si>
  <si>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</si>
  <si>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</si>
  <si>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</si>
  <si>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</si>
  <si>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</si>
  <si>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</si>
  <si>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</si>
  <si>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</si>
  <si>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</si>
  <si>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</si>
  <si>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</si>
  <si>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</si>
  <si>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</si>
  <si>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</si>
  <si>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</si>
  <si>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</si>
  <si>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</si>
  <si>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</si>
  <si>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</si>
  <si>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</si>
  <si>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</si>
  <si>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</si>
  <si>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</si>
  <si>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</si>
  <si>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</si>
  <si>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</si>
  <si>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</si>
  <si>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</si>
  <si>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</si>
  <si>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</si>
  <si>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</si>
  <si>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</si>
  <si>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</si>
  <si>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</si>
  <si>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</si>
  <si>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</si>
  <si>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</si>
  <si>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</si>
  <si>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</si>
  <si>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</si>
  <si>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</si>
  <si>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</si>
  <si>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</si>
  <si>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</si>
  <si>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</si>
  <si>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</si>
  <si>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</si>
  <si>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</si>
  <si>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</si>
  <si>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</si>
  <si>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</si>
  <si>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</si>
  <si>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</si>
  <si>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</si>
  <si>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</si>
  <si>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</si>
  <si>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</si>
  <si>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</si>
  <si>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</si>
  <si>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</si>
  <si>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</si>
  <si>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</si>
  <si>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</si>
  <si>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</si>
  <si>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</si>
  <si>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</si>
  <si>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</si>
  <si>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</si>
  <si>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</si>
  <si>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</si>
  <si>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</si>
  <si>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</si>
  <si>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</si>
  <si>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</si>
  <si>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</si>
  <si>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</si>
  <si>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</si>
  <si>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</si>
  <si>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</si>
  <si>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</si>
  <si>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</si>
  <si>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</si>
  <si>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</si>
  <si>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</si>
  <si>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</si>
  <si>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</si>
  <si>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</si>
  <si>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</si>
  <si>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</si>
  <si>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</si>
  <si>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</si>
  <si>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</si>
  <si>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</si>
  <si>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</si>
  <si>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</si>
  <si>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</si>
  <si>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</si>
  <si>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</si>
  <si>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</si>
  <si>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</si>
  <si>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</si>
  <si>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</si>
  <si>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</si>
  <si>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</si>
  <si>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</si>
  <si>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</si>
  <si>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</si>
  <si>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</si>
  <si>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</si>
  <si>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</si>
  <si>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</si>
  <si>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</si>
  <si>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</si>
  <si>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</si>
  <si>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</si>
  <si>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</si>
  <si>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</si>
  <si>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</si>
  <si>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</si>
  <si>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</si>
  <si>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</si>
  <si>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</si>
  <si>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</si>
  <si>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</si>
  <si>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</si>
  <si>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</si>
  <si>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</si>
  <si>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</si>
  <si>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</si>
  <si>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</si>
  <si>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</si>
  <si>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</si>
  <si>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</si>
  <si>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</si>
  <si>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</si>
  <si>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</si>
  <si>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</si>
  <si>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</si>
  <si>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</si>
  <si>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</si>
  <si>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</si>
  <si>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</si>
  <si>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</si>
  <si>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</si>
  <si>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</si>
  <si>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</si>
  <si>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</si>
  <si>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</si>
  <si>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</si>
  <si>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</si>
  <si>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</si>
  <si>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</si>
  <si>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</si>
  <si>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</si>
  <si>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</si>
  <si>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</si>
  <si>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</si>
  <si>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</si>
  <si>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</si>
  <si>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</si>
  <si>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</si>
  <si>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</si>
  <si>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</si>
  <si>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</si>
  <si>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</si>
  <si>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</si>
  <si>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</si>
  <si>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</si>
  <si>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</si>
  <si>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</si>
  <si>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</si>
  <si>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</si>
  <si>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</si>
  <si>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</si>
  <si>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</si>
  <si>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</si>
  <si>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</si>
  <si>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</si>
  <si>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</si>
  <si>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</si>
  <si>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</si>
  <si>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</si>
  <si>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</si>
  <si>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</si>
  <si>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</si>
  <si>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</si>
  <si>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</si>
  <si>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</si>
  <si>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</si>
  <si>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</si>
  <si>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</si>
  <si>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</si>
  <si>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</si>
  <si>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</si>
  <si>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</si>
  <si>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</si>
  <si>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</si>
  <si>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</si>
  <si>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</si>
  <si>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</si>
  <si>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</si>
  <si>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</si>
  <si>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</si>
  <si>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</si>
  <si>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</si>
  <si>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</si>
  <si>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</si>
  <si>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</si>
  <si>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</si>
  <si>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</si>
  <si>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</si>
  <si>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</si>
  <si>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</si>
  <si>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</si>
  <si>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</si>
  <si>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</si>
  <si>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</si>
  <si>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</si>
  <si>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</si>
  <si>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</si>
  <si>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</si>
  <si>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</si>
  <si>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</si>
  <si>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</si>
  <si>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</si>
  <si>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</si>
  <si>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</si>
  <si>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</si>
  <si>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</si>
  <si>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</si>
  <si>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</si>
  <si>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</si>
  <si>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</si>
  <si>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</si>
  <si>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</si>
  <si>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</si>
  <si>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</si>
  <si>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</si>
  <si>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</si>
  <si>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</si>
  <si>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</si>
  <si>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</si>
  <si>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</si>
  <si>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</si>
  <si>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</si>
  <si>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</si>
  <si>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</si>
  <si>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</si>
  <si>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</si>
  <si>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</si>
  <si>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</si>
  <si>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</si>
  <si>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</si>
  <si>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</si>
  <si>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</si>
  <si>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</si>
  <si>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</si>
  <si>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</si>
  <si>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</si>
  <si>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</si>
  <si>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</si>
  <si>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</si>
  <si>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</si>
  <si>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</si>
  <si>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</si>
  <si>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</si>
  <si>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</si>
  <si>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</si>
  <si>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</si>
  <si>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</si>
  <si>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</si>
  <si>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</si>
  <si>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</si>
  <si>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</si>
  <si>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</si>
  <si>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</si>
  <si>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</si>
  <si>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</si>
  <si>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</si>
  <si>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</si>
  <si>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</si>
  <si>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</si>
  <si>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</si>
  <si>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</si>
  <si>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</si>
  <si>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</si>
  <si>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</si>
  <si>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</si>
  <si>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</si>
  <si>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</si>
  <si>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</si>
  <si>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</si>
  <si>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</si>
  <si>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</si>
  <si>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</si>
  <si>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</si>
  <si>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</si>
  <si>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</si>
  <si>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</si>
  <si>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</si>
  <si>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</si>
  <si>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</si>
  <si>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</si>
  <si>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</si>
  <si>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</si>
  <si>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</si>
  <si>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</si>
  <si>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</si>
  <si>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</si>
  <si>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</si>
  <si>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</si>
  <si>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</si>
  <si>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</si>
  <si>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</si>
  <si>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</si>
  <si>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</si>
  <si>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</si>
  <si>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</si>
  <si>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</si>
  <si>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</si>
  <si>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</si>
  <si>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</si>
  <si>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</si>
  <si>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</si>
  <si>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</si>
  <si>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</si>
  <si>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</si>
  <si>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</si>
  <si>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</si>
  <si>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</si>
  <si>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</si>
  <si>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</si>
  <si>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</si>
  <si>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</si>
  <si>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</si>
  <si>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</si>
  <si>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</si>
  <si>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</si>
  <si>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</si>
  <si>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</si>
  <si>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</si>
  <si>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</si>
  <si>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</si>
  <si>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</si>
  <si>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</si>
  <si>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</si>
  <si>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</si>
  <si>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</si>
  <si>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</si>
  <si>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</si>
  <si>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</si>
  <si>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</si>
  <si>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</si>
  <si>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</si>
  <si>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</si>
  <si>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</si>
  <si>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</si>
  <si>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</si>
  <si>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</si>
  <si>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</si>
  <si>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</si>
  <si>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</si>
  <si>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</si>
  <si>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</si>
  <si>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</si>
  <si>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</si>
  <si>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</si>
  <si>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</si>
  <si>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</si>
  <si>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</si>
  <si>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</si>
  <si>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</si>
  <si>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</si>
  <si>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</si>
  <si>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</si>
  <si>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</si>
  <si>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</si>
  <si>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</si>
  <si>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</si>
  <si>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</si>
  <si>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</si>
  <si>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</si>
  <si>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</si>
  <si>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</si>
  <si>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</si>
  <si>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</si>
  <si>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</si>
  <si>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</si>
  <si>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</si>
  <si>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</si>
  <si>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</si>
  <si>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</si>
  <si>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</si>
  <si>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</si>
  <si>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</si>
  <si>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</si>
  <si>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</si>
  <si>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</si>
  <si>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</si>
  <si>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</si>
  <si>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</si>
  <si>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</si>
  <si>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</si>
  <si>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</si>
  <si>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</si>
  <si>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</si>
  <si>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</si>
  <si>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</si>
  <si>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</si>
  <si>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</si>
  <si>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</si>
  <si>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</si>
  <si>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</si>
  <si>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</si>
  <si>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</si>
  <si>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</si>
  <si>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</si>
  <si>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</si>
  <si>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</si>
  <si>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</si>
  <si>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</si>
  <si>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</si>
  <si>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</si>
  <si>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</si>
  <si>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</si>
  <si>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</si>
  <si>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</si>
  <si>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</si>
  <si>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</si>
  <si>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</si>
  <si>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</si>
  <si>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</si>
  <si>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</si>
  <si>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</si>
  <si>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</si>
  <si>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</si>
  <si>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</si>
  <si>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</si>
  <si>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</si>
  <si>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</si>
  <si>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</si>
  <si>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</si>
  <si>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</si>
  <si>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</si>
  <si>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</si>
  <si>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</si>
  <si>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</si>
  <si>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</si>
  <si>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</si>
  <si>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</si>
  <si>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</si>
  <si>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</si>
  <si>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</si>
  <si>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</si>
  <si>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</si>
  <si>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</si>
  <si>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</si>
  <si>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</si>
  <si>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</si>
  <si>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</si>
  <si>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</si>
  <si>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</si>
  <si>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</si>
  <si>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</si>
  <si>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</si>
  <si>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</si>
  <si>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</si>
  <si>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</si>
  <si>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</si>
  <si>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</si>
  <si>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</si>
  <si>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</si>
  <si>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</si>
  <si>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</si>
  <si>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</si>
  <si>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</si>
  <si>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</si>
  <si>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</si>
  <si>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</si>
  <si>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</si>
  <si>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</si>
  <si>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</si>
  <si>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</si>
  <si>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</si>
  <si>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</si>
  <si>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</si>
  <si>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</si>
  <si>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</si>
  <si>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</si>
  <si>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</si>
  <si>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</si>
  <si>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</si>
  <si>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</si>
  <si>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</si>
  <si>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</si>
  <si>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</si>
  <si>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</si>
  <si>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</si>
  <si>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</si>
  <si>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</si>
  <si>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</si>
  <si>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</si>
  <si>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</si>
  <si>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</si>
  <si>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</si>
  <si>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</si>
  <si>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</si>
  <si>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</si>
  <si>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</si>
  <si>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</si>
  <si>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</si>
  <si>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</si>
  <si>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</si>
  <si>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</si>
  <si>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</si>
  <si>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</si>
  <si>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</si>
  <si>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</si>
  <si>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</si>
  <si>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</si>
  <si>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</si>
  <si>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</si>
  <si>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</si>
  <si>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</si>
  <si>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</si>
  <si>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</si>
  <si>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</si>
  <si>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</si>
  <si>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</si>
  <si>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</si>
  <si>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</si>
  <si>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</si>
  <si>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</si>
  <si>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</si>
  <si>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</si>
  <si>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</si>
  <si>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</si>
  <si>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</si>
  <si>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</si>
  <si>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</si>
  <si>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</si>
  <si>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</si>
  <si>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</si>
  <si>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</si>
  <si>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</si>
  <si>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</si>
  <si>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</si>
  <si>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</si>
  <si>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</si>
  <si>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</si>
  <si>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</si>
  <si>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</si>
  <si>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</si>
  <si>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</si>
  <si>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</si>
  <si>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</si>
  <si>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</si>
  <si>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</si>
  <si>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</si>
  <si>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</si>
  <si>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</si>
  <si>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</si>
  <si>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</si>
  <si>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</si>
  <si>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</si>
  <si>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</si>
  <si>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</si>
  <si>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</si>
  <si>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</si>
  <si>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</si>
  <si>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</si>
  <si>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</si>
  <si>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</si>
  <si>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</si>
  <si>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</si>
  <si>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</si>
  <si>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</si>
  <si>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</si>
  <si>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</si>
  <si>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</si>
  <si>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</si>
  <si>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</si>
  <si>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</si>
  <si>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</si>
  <si>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</si>
  <si>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</si>
  <si>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</si>
  <si>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</si>
  <si>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</si>
  <si>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</si>
  <si>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</si>
  <si>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</si>
  <si>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</si>
  <si>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</si>
  <si>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</si>
  <si>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</si>
  <si>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</si>
  <si>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</si>
  <si>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</si>
  <si>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</si>
  <si>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</si>
  <si>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</si>
  <si>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</si>
  <si>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</si>
  <si>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</si>
  <si>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</si>
  <si>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</si>
  <si>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</si>
  <si>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</si>
  <si>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</si>
  <si>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</si>
  <si>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</si>
  <si>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</si>
  <si>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</si>
  <si>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</si>
  <si>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</si>
  <si>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</si>
  <si>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</si>
  <si>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</si>
  <si>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</si>
  <si>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</si>
  <si>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</si>
  <si>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</si>
  <si>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</si>
  <si>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</si>
  <si>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</si>
  <si>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</si>
  <si>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</si>
  <si>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</si>
  <si>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</si>
  <si>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</si>
  <si>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</si>
  <si>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</si>
  <si>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</si>
  <si>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</si>
  <si>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</si>
  <si>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</si>
  <si>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</si>
  <si>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</si>
  <si>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</si>
  <si>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</si>
  <si>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</si>
  <si>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</si>
  <si>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</si>
  <si>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</si>
  <si>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</si>
  <si>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</si>
  <si>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</si>
  <si>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</si>
  <si>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</si>
  <si>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</si>
  <si>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</si>
  <si>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</si>
  <si>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</si>
  <si>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</si>
  <si>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</si>
  <si>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</si>
  <si>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</si>
  <si>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</si>
  <si>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</si>
  <si>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</si>
  <si>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</si>
  <si>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</si>
  <si>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</si>
  <si>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</si>
  <si>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</si>
  <si>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</si>
  <si>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</si>
  <si>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</si>
  <si>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</si>
  <si>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</si>
  <si>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</si>
  <si>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</si>
  <si>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</si>
  <si>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</si>
  <si>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</si>
  <si>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</si>
  <si>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</si>
  <si>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</si>
  <si>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</si>
  <si>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</si>
  <si>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</si>
  <si>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</si>
  <si>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</si>
  <si>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</si>
  <si>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</si>
  <si>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</si>
  <si>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</si>
  <si>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</si>
  <si>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</si>
  <si>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</si>
  <si>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</si>
  <si>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</si>
  <si>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</si>
  <si>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</si>
  <si>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</si>
  <si>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</si>
  <si>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</si>
  <si>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</si>
  <si>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</si>
  <si>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</si>
  <si>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</si>
  <si>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</si>
  <si>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</si>
  <si>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</si>
  <si>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</si>
  <si>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</si>
  <si>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</si>
  <si>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</si>
  <si>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</si>
  <si>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</si>
  <si>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</si>
  <si>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</si>
  <si>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</si>
  <si>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</si>
  <si>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</si>
  <si>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</si>
  <si>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</si>
  <si>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</si>
  <si>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</si>
  <si>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</si>
  <si>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</si>
  <si>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</si>
  <si>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</si>
  <si>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</si>
  <si>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</si>
  <si>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</si>
  <si>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</si>
  <si>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</si>
  <si>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</si>
  <si>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</si>
  <si>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</si>
  <si>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</si>
  <si>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</si>
  <si>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</si>
  <si>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</si>
  <si>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</si>
  <si>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</si>
  <si>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</si>
  <si>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</si>
  <si>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</si>
  <si>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</si>
  <si>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</si>
  <si>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</si>
  <si>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</si>
  <si>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</si>
  <si>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</si>
  <si>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</si>
  <si>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</si>
  <si>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</si>
  <si>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</si>
  <si>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</si>
  <si>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</si>
  <si>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</si>
  <si>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</si>
  <si>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</si>
  <si>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</si>
  <si>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</si>
  <si>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</si>
  <si>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</si>
  <si>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</si>
  <si>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</si>
  <si>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</si>
  <si>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</si>
  <si>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</si>
  <si>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</si>
  <si>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</si>
  <si>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</si>
  <si>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</si>
  <si>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</si>
  <si>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</si>
  <si>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</si>
  <si>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</si>
  <si>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</si>
  <si>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</si>
  <si>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</si>
  <si>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</si>
  <si>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</si>
  <si>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</si>
  <si>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</si>
  <si>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</si>
  <si>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</si>
  <si>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</si>
  <si>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</si>
  <si>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</si>
  <si>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</si>
  <si>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</si>
  <si>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</si>
  <si>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</si>
  <si>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</si>
  <si>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</si>
  <si>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</si>
  <si>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</si>
  <si>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</si>
  <si>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</si>
  <si>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</si>
  <si>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</si>
  <si>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</si>
  <si>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</si>
  <si>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</si>
  <si>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</si>
  <si>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</si>
  <si>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</si>
  <si>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</si>
  <si>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</si>
  <si>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</si>
  <si>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</si>
  <si>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</si>
  <si>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</si>
  <si>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</si>
  <si>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</si>
  <si>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</si>
  <si>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</si>
  <si>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</si>
  <si>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</si>
  <si>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</si>
  <si>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</si>
  <si>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</si>
  <si>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</si>
  <si>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</si>
  <si>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</si>
  <si>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</si>
  <si>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</si>
  <si>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</si>
  <si>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</si>
  <si>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</si>
  <si>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</si>
  <si>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</si>
  <si>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</si>
  <si>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</si>
  <si>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</si>
  <si>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</si>
  <si>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</si>
  <si>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</si>
  <si>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</si>
  <si>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</si>
  <si>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</si>
  <si>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</si>
  <si>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</si>
  <si>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</si>
  <si>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</si>
  <si>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</si>
  <si>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</si>
  <si>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</si>
  <si>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</si>
  <si>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</si>
  <si>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</si>
  <si>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</si>
  <si>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</si>
  <si>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</si>
  <si>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</si>
  <si>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</si>
  <si>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</si>
  <si>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</si>
  <si>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</si>
  <si>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</si>
  <si>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</si>
  <si>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</si>
  <si>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</si>
  <si>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</si>
  <si>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</si>
  <si>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</si>
  <si>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</si>
  <si>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</si>
  <si>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</si>
  <si>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</si>
  <si>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</si>
  <si>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</si>
  <si>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</si>
  <si>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</si>
  <si>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</si>
  <si>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</si>
  <si>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</si>
  <si>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</si>
  <si>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</si>
  <si>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</si>
  <si>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</si>
  <si>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</si>
  <si>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</si>
  <si>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</si>
  <si>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</si>
  <si>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</si>
  <si>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</si>
  <si>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</si>
  <si>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</si>
  <si>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</si>
  <si>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</si>
  <si>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</si>
  <si>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</si>
  <si>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</si>
  <si>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</si>
  <si>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</si>
  <si>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</si>
  <si>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</si>
  <si>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</si>
  <si>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</si>
  <si>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</si>
  <si>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</si>
  <si>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</si>
  <si>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</si>
  <si>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</si>
  <si>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</si>
  <si>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</si>
  <si>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</si>
  <si>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</si>
  <si>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</si>
  <si>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</si>
  <si>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</si>
  <si>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</si>
  <si>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</si>
  <si>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</si>
  <si>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</si>
  <si>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</si>
  <si>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</si>
  <si>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</si>
  <si>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</si>
  <si>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</si>
  <si>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</si>
  <si>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</si>
  <si>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</si>
  <si>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</si>
  <si>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</si>
  <si>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</si>
  <si>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</si>
  <si>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</si>
  <si>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</si>
  <si>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</si>
  <si>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</si>
  <si>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</si>
  <si>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</si>
  <si>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</si>
  <si>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</si>
  <si>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</si>
  <si>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</si>
  <si>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</si>
  <si>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</si>
  <si>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</si>
  <si>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</si>
  <si>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</si>
  <si>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</si>
  <si>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</si>
  <si>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</si>
  <si>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</si>
  <si>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</si>
  <si>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</si>
  <si>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</si>
  <si>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</si>
  <si>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</si>
  <si>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</si>
  <si>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</si>
  <si>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</si>
  <si>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</si>
  <si>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</si>
  <si>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</si>
  <si>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</si>
  <si>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</si>
  <si>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</si>
  <si>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</si>
  <si>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</si>
  <si>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</si>
  <si>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</si>
  <si>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</si>
  <si>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</si>
  <si>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</si>
  <si>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</si>
  <si>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</si>
  <si>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</si>
  <si>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</si>
  <si>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</si>
  <si>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</si>
  <si>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</si>
  <si>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</si>
  <si>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</si>
  <si>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</si>
  <si>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</si>
  <si>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</si>
  <si>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</si>
  <si>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</si>
  <si>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</si>
  <si>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</si>
  <si>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</si>
  <si>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</si>
  <si>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</si>
  <si>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</si>
  <si>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</si>
  <si>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</si>
  <si>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</si>
  <si>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</si>
  <si>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</si>
  <si>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</si>
  <si>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</si>
  <si>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</si>
  <si>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</si>
  <si>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</si>
  <si>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</si>
  <si>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</si>
  <si>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</si>
  <si>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</si>
  <si>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</si>
  <si>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</si>
  <si>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</si>
  <si>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</si>
  <si>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</si>
  <si>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</si>
  <si>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</si>
  <si>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</si>
  <si>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</si>
  <si>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</si>
  <si>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</si>
  <si>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</si>
  <si>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</si>
  <si>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</si>
  <si>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</si>
  <si>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</si>
  <si>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</si>
  <si>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</si>
  <si>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</si>
  <si>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</si>
  <si>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</si>
  <si>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</si>
  <si>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</si>
  <si>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</si>
  <si>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</si>
  <si>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</si>
  <si>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</si>
  <si>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</si>
  <si>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</si>
  <si>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</si>
  <si>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</si>
  <si>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</si>
  <si>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</si>
  <si>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</si>
  <si>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</si>
  <si>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</si>
  <si>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</si>
  <si>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</si>
  <si>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</si>
  <si>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</si>
  <si>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</si>
  <si>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</si>
  <si>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</si>
  <si>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</si>
  <si>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</si>
  <si>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</si>
  <si>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</si>
  <si>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</si>
  <si>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</si>
  <si>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</si>
  <si>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</si>
  <si>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</si>
  <si>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</si>
  <si>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</si>
  <si>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</si>
  <si>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</si>
  <si>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</si>
  <si>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</si>
  <si>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</si>
  <si>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</si>
  <si>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</si>
  <si>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</si>
  <si>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</si>
  <si>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</si>
  <si>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</si>
  <si>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</si>
  <si>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</si>
  <si>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</si>
  <si>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</si>
  <si>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</si>
  <si>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</si>
  <si>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</si>
  <si>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</si>
  <si>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</si>
  <si>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</si>
  <si>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</si>
  <si>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</si>
  <si>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</si>
  <si>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</si>
  <si>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</si>
  <si>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</si>
  <si>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</si>
  <si>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</si>
  <si>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</si>
  <si>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</si>
  <si>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</si>
  <si>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</si>
  <si>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</si>
  <si>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</si>
  <si>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</si>
  <si>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</si>
  <si>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</si>
  <si>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</si>
  <si>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</si>
  <si>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</si>
  <si>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</si>
  <si>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</si>
  <si>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</si>
  <si>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</si>
  <si>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</si>
  <si>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</si>
  <si>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</si>
  <si>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</si>
  <si>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</si>
  <si>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</si>
  <si>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</si>
  <si>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</si>
  <si>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</si>
  <si>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</si>
  <si>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</si>
  <si>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</si>
  <si>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</si>
  <si>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</si>
  <si>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</si>
  <si>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</si>
  <si>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</si>
  <si>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</si>
  <si>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</si>
  <si>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</si>
  <si>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</si>
  <si>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</si>
  <si>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</si>
  <si>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</si>
  <si>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</si>
  <si>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</si>
  <si>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</si>
  <si>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</si>
  <si>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</si>
  <si>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</si>
  <si>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</si>
  <si>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</si>
  <si>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</si>
  <si>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</si>
  <si>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</si>
  <si>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</si>
  <si>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</si>
  <si>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</si>
  <si>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</si>
  <si>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</si>
  <si>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</si>
  <si>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</si>
  <si>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</si>
  <si>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</si>
  <si>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</si>
  <si>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</si>
  <si>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</si>
  <si>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</si>
  <si>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</si>
  <si>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</si>
  <si>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</si>
  <si>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</si>
  <si>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</si>
  <si>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</si>
  <si>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</si>
  <si>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</si>
  <si>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</si>
  <si>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</si>
  <si>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</si>
  <si>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</si>
  <si>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</si>
  <si>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</si>
  <si>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</si>
  <si>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</si>
  <si>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</si>
  <si>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</si>
  <si>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</si>
  <si>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</si>
  <si>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</si>
  <si>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</si>
  <si>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</si>
  <si>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</si>
  <si>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</si>
  <si>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</si>
  <si>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</si>
  <si>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</si>
  <si>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</si>
  <si>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</si>
  <si>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</si>
  <si>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</si>
  <si>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</si>
  <si>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</si>
  <si>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</si>
  <si>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</si>
  <si>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</si>
  <si>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</si>
  <si>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</si>
  <si>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</si>
  <si>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</si>
  <si>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</si>
  <si>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</si>
  <si>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</si>
  <si>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</si>
  <si>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</si>
  <si>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</si>
  <si>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</si>
  <si>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</si>
  <si>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</si>
  <si>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</si>
  <si>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</si>
  <si>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</si>
  <si>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</si>
  <si>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</si>
  <si>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</si>
  <si>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</si>
  <si>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</si>
  <si>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</si>
  <si>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</si>
  <si>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</si>
  <si>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</si>
  <si>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</si>
  <si>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</si>
  <si>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</si>
  <si>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</si>
  <si>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</si>
  <si>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</si>
  <si>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</si>
  <si>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</si>
  <si>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</si>
  <si>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</si>
  <si>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</si>
  <si>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</si>
  <si>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</si>
  <si>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</si>
  <si>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</si>
  <si>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</si>
  <si>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</si>
  <si>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</si>
  <si>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</si>
  <si>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</si>
  <si>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</si>
  <si>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</si>
  <si>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</si>
  <si>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</si>
  <si>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</si>
  <si>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</si>
  <si>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</si>
  <si>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</si>
  <si>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</si>
  <si>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</si>
  <si>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</si>
  <si>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</si>
  <si>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</si>
  <si>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</si>
  <si>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</si>
  <si>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</si>
  <si>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</si>
  <si>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</si>
  <si>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</si>
  <si>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</si>
  <si>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</si>
  <si>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</si>
  <si>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</si>
  <si>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</si>
  <si>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</si>
  <si>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</si>
  <si>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</si>
  <si>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</si>
  <si>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</si>
  <si>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</si>
  <si>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</si>
  <si>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</si>
  <si>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</si>
  <si>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</si>
  <si>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</si>
  <si>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</si>
  <si>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</si>
  <si>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</si>
  <si>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</si>
  <si>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</si>
  <si>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</si>
  <si>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</si>
  <si>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</si>
  <si>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</si>
  <si>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</si>
  <si>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</si>
  <si>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</si>
  <si>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</si>
  <si>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</si>
  <si>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</si>
  <si>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</si>
  <si>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</si>
  <si>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</si>
  <si>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</si>
  <si>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</si>
  <si>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</si>
  <si>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</si>
  <si>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</si>
  <si>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</si>
  <si>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</si>
  <si>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</si>
  <si>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</si>
  <si>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</si>
  <si>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</si>
  <si>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</si>
  <si>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</si>
  <si>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</si>
  <si>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</si>
  <si>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</si>
  <si>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</si>
  <si>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</si>
  <si>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</si>
  <si>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</si>
  <si>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</si>
  <si>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</si>
  <si>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</si>
  <si>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</si>
  <si>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</si>
  <si>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</si>
  <si>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</si>
  <si>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</si>
  <si>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</si>
  <si>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</si>
  <si>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</si>
  <si>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</si>
  <si>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</si>
  <si>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</si>
  <si>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</si>
  <si>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</si>
  <si>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</si>
  <si>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</si>
  <si>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</si>
  <si>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</si>
  <si>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</si>
  <si>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</si>
  <si>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</si>
  <si>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</si>
  <si>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</si>
  <si>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</si>
  <si>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</si>
  <si>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</si>
  <si>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</si>
  <si>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</si>
  <si>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</si>
  <si>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</si>
  <si>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</si>
  <si>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</si>
  <si>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</si>
  <si>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</si>
  <si>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</si>
  <si>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</si>
  <si>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</si>
  <si>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</si>
  <si>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</si>
  <si>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</si>
  <si>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</si>
  <si>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</si>
  <si>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</si>
  <si>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</si>
  <si>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</si>
  <si>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</si>
  <si>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</si>
  <si>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</si>
  <si>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</si>
  <si>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</si>
  <si>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</si>
  <si>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</si>
  <si>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</si>
  <si>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</si>
  <si>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</si>
  <si>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</si>
  <si>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</si>
  <si>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</si>
  <si>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</si>
  <si>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</si>
  <si>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</si>
  <si>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</si>
  <si>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</si>
  <si>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</si>
  <si>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</si>
  <si>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</si>
  <si>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</si>
  <si>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</si>
  <si>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</si>
  <si>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</si>
  <si>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</si>
  <si>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</si>
  <si>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</si>
  <si>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</si>
  <si>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</si>
  <si>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</si>
  <si>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</si>
  <si>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</si>
  <si>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</si>
  <si>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</si>
  <si>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</si>
  <si>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</si>
  <si>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</si>
  <si>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</si>
  <si>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</si>
  <si>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</si>
  <si>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</si>
  <si>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</si>
  <si>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</si>
  <si>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</si>
  <si>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</si>
  <si>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</si>
  <si>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</si>
  <si>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</si>
  <si>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</si>
  <si>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</si>
  <si>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</si>
  <si>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</si>
  <si>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</si>
  <si>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</si>
  <si>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</si>
  <si>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</si>
  <si>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</si>
  <si>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</si>
  <si>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</si>
  <si>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</si>
  <si>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</si>
  <si>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</si>
  <si>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</si>
  <si>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</si>
  <si>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</si>
  <si>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</si>
  <si>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</si>
  <si>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</si>
  <si>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</si>
  <si>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</si>
  <si>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</si>
  <si>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</si>
  <si>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</si>
  <si>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</si>
  <si>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</si>
  <si>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</si>
  <si>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</si>
  <si>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</si>
  <si>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</si>
  <si>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</si>
  <si>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</si>
  <si>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</si>
  <si>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</si>
  <si>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</si>
  <si>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</si>
  <si>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</si>
  <si>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</si>
  <si>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</si>
  <si>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</si>
  <si>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</si>
  <si>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</si>
  <si>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</si>
  <si>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</si>
  <si>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</si>
  <si>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</si>
  <si>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</si>
  <si>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</si>
  <si>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</si>
  <si>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</si>
  <si>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</si>
  <si>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</si>
  <si>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</si>
  <si>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</si>
  <si>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</si>
  <si>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</si>
  <si>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</si>
  <si>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</si>
  <si>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</si>
  <si>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</si>
  <si>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</si>
  <si>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</si>
  <si>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</si>
  <si>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</si>
  <si>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</si>
  <si>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</si>
  <si>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</si>
  <si>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</si>
  <si>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</si>
  <si>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</si>
  <si>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</si>
  <si>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</si>
  <si>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</si>
  <si>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</si>
  <si>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</si>
  <si>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</si>
  <si>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</si>
  <si>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</si>
  <si>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</si>
  <si>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</si>
  <si>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</si>
  <si>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</si>
  <si>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</si>
  <si>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</si>
  <si>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</si>
  <si>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</si>
  <si>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</si>
  <si>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</si>
  <si>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</si>
  <si>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</si>
  <si>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</si>
  <si>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</si>
  <si>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</si>
  <si>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</si>
  <si>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</si>
  <si>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</si>
  <si>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</si>
  <si>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</si>
  <si>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</si>
  <si>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</si>
  <si>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</si>
  <si>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</si>
  <si>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</si>
  <si>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</si>
  <si>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</si>
  <si>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</si>
  <si>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</si>
  <si>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</si>
  <si>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</si>
  <si>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</si>
  <si>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</si>
  <si>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</si>
  <si>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</si>
  <si>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</si>
  <si>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</si>
  <si>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</si>
  <si>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</si>
  <si>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</si>
  <si>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</si>
  <si>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</si>
  <si>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</si>
  <si>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</si>
  <si>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</si>
  <si>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</si>
  <si>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</si>
  <si>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</si>
  <si>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</si>
  <si>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</si>
  <si>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</si>
  <si>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</si>
  <si>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</si>
  <si>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</si>
  <si>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</si>
  <si>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</si>
  <si>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</si>
  <si>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</si>
  <si>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</si>
  <si>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</si>
  <si>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</si>
  <si>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</si>
  <si>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</si>
  <si>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</si>
  <si>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</si>
  <si>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</si>
  <si>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</si>
  <si>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</si>
  <si>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</si>
  <si>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</si>
  <si>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</si>
  <si>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</si>
  <si>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</si>
  <si>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</si>
  <si>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</si>
  <si>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</si>
  <si>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</si>
  <si>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</si>
  <si>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</si>
  <si>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</si>
  <si>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</si>
  <si>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</si>
  <si>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</si>
  <si>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</si>
  <si>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</si>
  <si>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</si>
  <si>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</si>
  <si>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</si>
  <si>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</si>
  <si>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</si>
  <si>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</si>
  <si>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</si>
  <si>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</si>
  <si>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</si>
  <si>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</si>
  <si>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</si>
  <si>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</si>
  <si>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</si>
  <si>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</si>
  <si>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</si>
  <si>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</si>
  <si>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</si>
  <si>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</si>
  <si>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</si>
  <si>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</si>
  <si>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</si>
  <si>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</si>
  <si>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</si>
  <si>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</si>
  <si>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</si>
  <si>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</si>
  <si>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</si>
  <si>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</si>
  <si>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</si>
  <si>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</si>
  <si>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</si>
  <si>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</si>
  <si>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</si>
  <si>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</si>
  <si>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</si>
  <si>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</si>
  <si>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</si>
  <si>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</si>
  <si>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</si>
  <si>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</si>
  <si>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</si>
  <si>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</si>
  <si>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</si>
  <si>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</si>
  <si>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</si>
  <si>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</si>
  <si>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</si>
  <si>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</si>
  <si>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</si>
  <si>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</si>
  <si>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</si>
  <si>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</si>
  <si>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</si>
  <si>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</si>
  <si>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</si>
  <si>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</si>
  <si>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</si>
  <si>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</si>
  <si>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</si>
  <si>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</si>
  <si>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</si>
  <si>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</si>
  <si>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</si>
  <si>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</si>
  <si>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</si>
  <si>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</si>
  <si>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</si>
  <si>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</si>
  <si>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</si>
  <si>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</si>
  <si>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</si>
  <si>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</si>
  <si>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</si>
  <si>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</si>
  <si>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</si>
  <si>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</si>
  <si>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</si>
  <si>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</si>
  <si>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</si>
  <si>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</si>
  <si>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</si>
  <si>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</si>
  <si>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</si>
  <si>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</si>
  <si>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</si>
  <si>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</si>
  <si>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</si>
  <si>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</si>
  <si>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</si>
  <si>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</si>
  <si>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</si>
  <si>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</si>
  <si>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</si>
  <si>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</si>
  <si>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</si>
  <si>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</si>
  <si>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</si>
  <si>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</si>
  <si>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</si>
  <si>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</si>
  <si>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</si>
  <si>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</si>
  <si>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</si>
  <si>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</si>
  <si>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</si>
  <si>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</si>
  <si>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</si>
  <si>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</si>
  <si>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</si>
  <si>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</si>
  <si>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</si>
  <si>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</si>
  <si>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</si>
  <si>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</si>
  <si>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</si>
  <si>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</si>
  <si>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</si>
  <si>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</si>
  <si>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</si>
  <si>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</si>
  <si>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</si>
  <si>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</si>
  <si>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</si>
  <si>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</si>
  <si>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</si>
  <si>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</si>
  <si>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</si>
  <si>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</si>
  <si>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</si>
  <si>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</si>
  <si>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</si>
  <si>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</si>
  <si>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</si>
  <si>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</si>
  <si>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</si>
  <si>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</si>
  <si>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</si>
  <si>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</si>
  <si>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</si>
  <si>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</si>
  <si>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</si>
  <si>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</si>
  <si>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</si>
  <si>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</si>
  <si>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</si>
  <si>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</si>
  <si>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</si>
  <si>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</si>
  <si>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</si>
  <si>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</si>
  <si>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</si>
  <si>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</si>
  <si>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</si>
  <si>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</si>
  <si>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</si>
  <si>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</si>
  <si>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</si>
  <si>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</si>
  <si>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</si>
  <si>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</si>
  <si>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</si>
  <si>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</si>
  <si>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</si>
  <si>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</si>
  <si>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</si>
  <si>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</si>
  <si>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</si>
  <si>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</si>
  <si>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</si>
  <si>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</si>
  <si>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</si>
  <si>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</si>
  <si>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</si>
  <si>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</si>
  <si>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</si>
  <si>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</si>
  <si>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</si>
  <si>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</si>
  <si>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</si>
  <si>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</si>
  <si>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</si>
  <si>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</si>
  <si>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</si>
  <si>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</si>
  <si>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</si>
  <si>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</si>
  <si>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</si>
  <si>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</si>
  <si>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</si>
  <si>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</si>
  <si>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</si>
  <si>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</si>
  <si>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</si>
  <si>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</si>
  <si>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</si>
  <si>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</si>
  <si>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</si>
  <si>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</si>
  <si>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</si>
  <si>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</si>
  <si>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</si>
  <si>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</si>
  <si>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</si>
  <si>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</si>
  <si>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</si>
  <si>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</si>
  <si>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</si>
  <si>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</si>
  <si>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</si>
  <si>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</si>
  <si>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</si>
  <si>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</si>
  <si>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</si>
  <si>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</si>
  <si>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</si>
  <si>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</si>
  <si>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</si>
  <si>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</si>
  <si>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</si>
  <si>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</si>
  <si>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</si>
  <si>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</si>
  <si>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</si>
  <si>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</si>
  <si>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</si>
  <si>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</si>
  <si>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</si>
  <si>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</si>
  <si>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</si>
  <si>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</si>
  <si>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</si>
  <si>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</si>
  <si>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</si>
  <si>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</si>
  <si>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</si>
  <si>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</si>
  <si>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</si>
  <si>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</si>
  <si>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</si>
  <si>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</si>
  <si>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</si>
  <si>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</si>
  <si>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</si>
  <si>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</si>
  <si>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</si>
  <si>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</si>
  <si>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</si>
  <si>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</si>
  <si>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</si>
  <si>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</si>
  <si>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</si>
  <si>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</si>
  <si>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</si>
  <si>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</si>
  <si>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</si>
  <si>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</si>
  <si>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</si>
  <si>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</si>
  <si>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</si>
  <si>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</si>
  <si>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</si>
  <si>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</si>
  <si>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</si>
  <si>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</si>
  <si>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</si>
  <si>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</si>
  <si>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</si>
  <si>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</si>
  <si>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</si>
  <si>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</si>
  <si>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</si>
  <si>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</si>
  <si>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</si>
  <si>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</si>
  <si>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</si>
  <si>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</si>
  <si>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</si>
  <si>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</si>
  <si>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</si>
  <si>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</si>
  <si>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</si>
  <si>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</si>
  <si>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</si>
  <si>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</si>
  <si>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</si>
  <si>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</si>
  <si>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</si>
  <si>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</si>
  <si>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</si>
  <si>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</si>
  <si>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</si>
  <si>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</si>
  <si>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</si>
  <si>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</si>
  <si>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</si>
  <si>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</si>
  <si>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</si>
  <si>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</si>
  <si>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</si>
  <si>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</si>
  <si>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</si>
  <si>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</si>
  <si>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</si>
  <si>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</si>
  <si>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</si>
  <si>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</si>
  <si>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</si>
  <si>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</si>
  <si>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</si>
  <si>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</si>
  <si>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</si>
  <si>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</si>
  <si>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</si>
  <si>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</si>
  <si>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</si>
  <si>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</si>
  <si>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</si>
  <si>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</si>
  <si>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</si>
  <si>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</si>
  <si>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</si>
  <si>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</si>
  <si>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</si>
  <si>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</si>
  <si>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</si>
  <si>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</si>
  <si>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</si>
  <si>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</si>
  <si>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</si>
  <si>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</si>
  <si>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</si>
  <si>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</si>
  <si>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</si>
  <si>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</si>
  <si>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</si>
  <si>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</si>
  <si>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</si>
  <si>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</si>
  <si>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</si>
  <si>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</si>
  <si>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</si>
  <si>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</si>
  <si>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</si>
  <si>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</si>
  <si>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</si>
  <si>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</si>
  <si>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</si>
  <si>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</si>
  <si>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</si>
  <si>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</si>
  <si>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</si>
  <si>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</si>
  <si>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</si>
  <si>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</si>
  <si>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</si>
  <si>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</si>
  <si>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</si>
  <si>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</si>
  <si>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</si>
  <si>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</si>
  <si>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</si>
  <si>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</si>
  <si>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</si>
  <si>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</si>
  <si>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</si>
  <si>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</si>
  <si>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</si>
  <si>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</si>
  <si>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</si>
  <si>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</si>
  <si>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</si>
  <si>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</si>
  <si>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</si>
  <si>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</si>
  <si>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</si>
  <si>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</si>
  <si>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</si>
  <si>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</si>
  <si>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</si>
  <si>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</si>
  <si>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</si>
  <si>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</si>
  <si>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</si>
  <si>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</si>
  <si>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</si>
  <si>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</si>
  <si>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</si>
  <si>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</si>
  <si>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</si>
  <si>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</si>
  <si>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</si>
  <si>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</si>
  <si>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</si>
  <si>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</si>
  <si>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</si>
  <si>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</si>
  <si>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</si>
  <si>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</si>
  <si>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</si>
  <si>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</si>
  <si>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</si>
  <si>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</si>
  <si>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</si>
  <si>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</si>
  <si>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</si>
  <si>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</si>
  <si>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</si>
  <si>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</si>
  <si>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</si>
  <si>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</si>
  <si>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</si>
  <si>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</si>
  <si>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</si>
  <si>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</si>
  <si>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</si>
  <si>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</si>
  <si>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</si>
  <si>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</si>
  <si>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</si>
  <si>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</si>
  <si>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</si>
  <si>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</si>
  <si>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</si>
  <si>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</si>
  <si>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</si>
  <si>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</si>
  <si>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</si>
  <si>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</si>
  <si>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</si>
  <si>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</si>
  <si>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</si>
  <si>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</si>
  <si>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</si>
  <si>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</si>
  <si>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</si>
  <si>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</si>
  <si>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</si>
  <si>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</si>
  <si>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</si>
  <si>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</si>
  <si>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</si>
  <si>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</si>
  <si>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</si>
  <si>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</si>
  <si>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</si>
  <si>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</si>
  <si>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</si>
  <si>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</si>
  <si>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</si>
  <si>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</si>
  <si>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</si>
  <si>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</si>
  <si>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</si>
  <si>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</si>
  <si>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</si>
  <si>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</si>
  <si>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</si>
  <si>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</si>
  <si>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</si>
  <si>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</si>
  <si>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</si>
  <si>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</si>
  <si>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</si>
  <si>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</si>
  <si>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</si>
  <si>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</si>
  <si>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</si>
  <si>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</si>
  <si>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</si>
  <si>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</si>
  <si>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</si>
  <si>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</si>
  <si>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</si>
  <si>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</si>
  <si>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</si>
  <si>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</si>
  <si>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</si>
  <si>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</si>
  <si>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</si>
  <si>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</si>
  <si>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</si>
  <si>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</si>
  <si>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</si>
  <si>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</si>
  <si>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</si>
  <si>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</si>
  <si>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</si>
  <si>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</si>
  <si>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</si>
  <si>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</si>
  <si>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</si>
  <si>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</si>
  <si>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</si>
  <si>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</si>
  <si>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</si>
  <si>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</si>
  <si>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</si>
  <si>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</si>
  <si>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</si>
  <si>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</si>
  <si>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</si>
  <si>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</si>
  <si>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</si>
  <si>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</si>
  <si>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</si>
  <si>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</si>
  <si>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</si>
  <si>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</si>
  <si>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</si>
  <si>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</si>
  <si>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</si>
  <si>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</si>
  <si>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</si>
  <si>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</si>
  <si>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</si>
  <si>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</si>
  <si>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</si>
  <si>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</si>
  <si>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</si>
  <si>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</si>
  <si>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</si>
  <si>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</si>
  <si>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</si>
  <si>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</si>
  <si>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</si>
  <si>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</si>
  <si>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</si>
  <si>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</si>
  <si>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</si>
  <si>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</si>
  <si>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</si>
  <si>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</si>
  <si>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</si>
  <si>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</si>
  <si>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</si>
  <si>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</si>
  <si>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</si>
  <si>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</si>
  <si>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</si>
  <si>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</si>
  <si>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</si>
  <si>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</si>
  <si>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</si>
  <si>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</si>
  <si>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</si>
  <si>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</si>
  <si>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</si>
  <si>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</si>
  <si>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</si>
  <si>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</si>
  <si>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</si>
  <si>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</si>
  <si>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</si>
  <si>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</si>
  <si>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</si>
  <si>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</si>
  <si>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</si>
  <si>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</si>
  <si>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</si>
  <si>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</si>
  <si>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</si>
  <si>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</si>
  <si>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</si>
  <si>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</si>
  <si>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</si>
  <si>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</si>
  <si>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</si>
  <si>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</si>
  <si>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</si>
  <si>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</si>
  <si>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</si>
  <si>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</si>
  <si>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</si>
  <si>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</si>
  <si>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</si>
  <si>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</si>
  <si>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</si>
  <si>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</si>
  <si>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</si>
  <si>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</si>
  <si>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</si>
  <si>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</si>
  <si>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</si>
  <si>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</si>
  <si>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</si>
  <si>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</si>
  <si>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</si>
  <si>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</si>
  <si>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</si>
  <si>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</si>
  <si>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</si>
  <si>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</si>
  <si>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</si>
  <si>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</si>
  <si>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</si>
  <si>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</si>
  <si>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</si>
  <si>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</si>
  <si>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</si>
  <si>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</si>
  <si>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</si>
  <si>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</si>
  <si>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</si>
  <si>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</si>
  <si>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</si>
  <si>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</si>
  <si>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</si>
  <si>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</si>
  <si>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</si>
  <si>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</si>
  <si>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</si>
  <si>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</si>
  <si>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</si>
  <si>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</si>
  <si>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</si>
  <si>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</si>
  <si>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</si>
  <si>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</si>
  <si>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</si>
  <si>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</si>
  <si>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</si>
  <si>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</si>
  <si>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</si>
  <si>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</si>
  <si>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</si>
  <si>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</si>
  <si>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</si>
  <si>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</si>
  <si>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</si>
  <si>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</si>
  <si>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</si>
  <si>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</si>
  <si>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</si>
  <si>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</si>
  <si>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</si>
  <si>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</si>
  <si>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</si>
  <si>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</si>
  <si>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</si>
  <si>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</si>
  <si>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</si>
  <si>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</si>
  <si>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</si>
  <si>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</si>
  <si>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</si>
  <si>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</si>
  <si>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</si>
  <si>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</si>
  <si>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</si>
  <si>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</si>
  <si>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</si>
  <si>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</si>
  <si>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</si>
  <si>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</si>
  <si>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</si>
  <si>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</si>
  <si>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</si>
  <si>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</si>
  <si>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</si>
  <si>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</si>
  <si>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</si>
  <si>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</si>
  <si>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</si>
  <si>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</si>
  <si>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</si>
  <si>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</si>
  <si>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</si>
  <si>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</si>
  <si>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</si>
  <si>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</si>
  <si>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</si>
  <si>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</si>
  <si>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</si>
  <si>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</si>
  <si>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</si>
  <si>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</si>
  <si>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</si>
  <si>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</si>
  <si>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</si>
  <si>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</si>
  <si>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</si>
  <si>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</si>
  <si>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</si>
  <si>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</si>
  <si>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</si>
  <si>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</si>
  <si>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</si>
  <si>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</si>
  <si>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</si>
  <si>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</si>
  <si>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</si>
  <si>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</si>
  <si>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</si>
  <si>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</si>
  <si>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</si>
  <si>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</si>
  <si>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</si>
  <si>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</si>
  <si>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</si>
  <si>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</si>
  <si>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</si>
  <si>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</si>
  <si>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</si>
  <si>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</si>
  <si>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</si>
  <si>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</si>
  <si>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</si>
  <si>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</si>
  <si>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</si>
  <si>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</si>
  <si>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</si>
  <si>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</si>
  <si>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</si>
  <si>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</si>
  <si>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</si>
  <si>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</si>
  <si>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</si>
  <si>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</si>
  <si>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</si>
  <si>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</si>
  <si>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</si>
  <si>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</si>
  <si>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</si>
  <si>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</si>
  <si>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</si>
  <si>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</si>
  <si>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</si>
  <si>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</si>
  <si>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</si>
  <si>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</si>
  <si>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</si>
  <si>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</si>
  <si>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</si>
  <si>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</si>
  <si>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</si>
  <si>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</si>
  <si>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</si>
  <si>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</si>
  <si>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</si>
  <si>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</si>
  <si>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</si>
  <si>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</si>
  <si>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</si>
  <si>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</si>
  <si>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</si>
  <si>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</si>
  <si>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</si>
  <si>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</si>
  <si>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</si>
  <si>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</si>
  <si>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</si>
  <si>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</si>
  <si>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</si>
  <si>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</si>
  <si>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</si>
  <si>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</si>
  <si>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</si>
  <si>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</si>
  <si>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</si>
  <si>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</si>
  <si>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</si>
  <si>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</si>
  <si>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</si>
  <si>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</si>
  <si>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</si>
  <si>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</si>
  <si>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</si>
  <si>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</si>
  <si>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</si>
  <si>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</si>
  <si>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</si>
  <si>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</si>
  <si>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</si>
  <si>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</si>
  <si>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</si>
  <si>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</si>
  <si>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</si>
  <si>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</si>
  <si>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</si>
  <si>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</si>
  <si>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</si>
  <si>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</si>
  <si>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</si>
  <si>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</si>
  <si>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</si>
  <si>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</si>
  <si>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</si>
  <si>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</si>
  <si>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</si>
  <si>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</si>
  <si>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</si>
  <si>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</si>
  <si>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</si>
  <si>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</si>
  <si>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</si>
  <si>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</si>
  <si>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</si>
  <si>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</si>
  <si>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</si>
  <si>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</si>
  <si>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</si>
  <si>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</si>
  <si>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</si>
  <si>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</si>
  <si>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</si>
  <si>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</si>
  <si>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</si>
  <si>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</si>
  <si>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</si>
  <si>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</si>
  <si>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</si>
  <si>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</si>
  <si>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</si>
  <si>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</si>
  <si>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</si>
  <si>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</si>
  <si>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</si>
  <si>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</si>
  <si>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</si>
  <si>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</si>
  <si>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</si>
  <si>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</si>
  <si>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</si>
  <si>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</si>
  <si>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</si>
  <si>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</si>
  <si>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</si>
  <si>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</si>
  <si>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</si>
  <si>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</si>
  <si>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</si>
  <si>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</si>
  <si>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</si>
  <si>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</si>
  <si>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</si>
  <si>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</si>
  <si>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</si>
  <si>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</si>
  <si>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</si>
  <si>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</si>
  <si>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</si>
  <si>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</si>
  <si>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</si>
  <si>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</si>
  <si>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</si>
  <si>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</si>
  <si>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</si>
  <si>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</si>
  <si>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</si>
  <si>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</si>
  <si>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</si>
  <si>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</si>
  <si>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</si>
  <si>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</si>
  <si>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</si>
  <si>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</si>
  <si>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</si>
  <si>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</si>
  <si>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</si>
  <si>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</si>
  <si>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</si>
  <si>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</si>
  <si>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</si>
  <si>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</si>
  <si>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</si>
  <si>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</si>
  <si>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</si>
  <si>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</si>
  <si>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</si>
  <si>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</si>
  <si>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</si>
  <si>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</si>
  <si>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</si>
  <si>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</si>
  <si>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</si>
  <si>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</si>
  <si>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</si>
  <si>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</si>
  <si>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</si>
  <si>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</si>
  <si>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</si>
  <si>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</si>
  <si>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</si>
  <si>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</si>
  <si>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</si>
  <si>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</si>
  <si>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</si>
  <si>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</si>
  <si>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</si>
  <si>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</si>
  <si>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</si>
  <si>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</si>
  <si>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</si>
  <si>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</si>
  <si>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</si>
  <si>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</si>
  <si>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</si>
  <si>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</si>
  <si>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</si>
  <si>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</si>
  <si>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</si>
  <si>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</si>
  <si>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</si>
  <si>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</si>
  <si>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</si>
  <si>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</si>
  <si>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</si>
  <si>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</si>
  <si>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</si>
  <si>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</si>
  <si>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</si>
  <si>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</si>
  <si>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</si>
  <si>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</si>
  <si>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</si>
  <si>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</si>
  <si>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</si>
  <si>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</si>
  <si>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</si>
  <si>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</si>
  <si>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</si>
  <si>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</si>
  <si>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</si>
  <si>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</si>
  <si>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</si>
  <si>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</si>
  <si>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</si>
  <si>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</si>
  <si>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</si>
  <si>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</si>
  <si>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</si>
  <si>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</si>
  <si>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</si>
  <si>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</si>
  <si>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</si>
  <si>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</si>
  <si>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</si>
  <si>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</si>
  <si>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</si>
  <si>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</si>
  <si>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</si>
  <si>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</si>
  <si>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</si>
  <si>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</si>
  <si>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</si>
  <si>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</si>
  <si>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</si>
  <si>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</si>
  <si>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</si>
  <si>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</si>
  <si>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</si>
  <si>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</si>
  <si>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</si>
  <si>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</si>
  <si>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</si>
  <si>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</si>
  <si>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</si>
  <si>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</si>
  <si>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</si>
  <si>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</si>
  <si>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</si>
  <si>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</si>
  <si>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</si>
  <si>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</si>
  <si>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</si>
  <si>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</si>
  <si>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</si>
  <si>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</si>
  <si>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</si>
  <si>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</si>
  <si>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</si>
  <si>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</si>
  <si>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</si>
  <si>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</si>
  <si>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</si>
  <si>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</si>
  <si>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</si>
  <si>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</si>
  <si>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</si>
  <si>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</si>
  <si>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</si>
  <si>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</si>
  <si>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</si>
  <si>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</si>
  <si>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</si>
  <si>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</si>
  <si>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</si>
  <si>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</si>
  <si>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</si>
  <si>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</si>
  <si>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</si>
  <si>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</si>
  <si>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</si>
  <si>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</si>
  <si>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</si>
  <si>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</si>
  <si>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</si>
  <si>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</si>
  <si>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</si>
  <si>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</si>
  <si>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</si>
  <si>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</si>
  <si>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</si>
  <si>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</si>
  <si>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</si>
  <si>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</si>
  <si>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</si>
  <si>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</si>
  <si>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</si>
  <si>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</si>
  <si>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</si>
  <si>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</si>
  <si>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</si>
  <si>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</si>
  <si>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</si>
  <si>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</si>
  <si>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</si>
  <si>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</si>
  <si>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</si>
  <si>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</si>
  <si>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</si>
  <si>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</si>
  <si>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</si>
  <si>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</si>
  <si>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</si>
  <si>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</si>
  <si>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</si>
  <si>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</si>
  <si>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</si>
  <si>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</si>
  <si>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</si>
  <si>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</si>
  <si>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</si>
  <si>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</si>
  <si>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</si>
  <si>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</si>
  <si>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</si>
  <si>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</si>
  <si>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</si>
  <si>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</si>
  <si>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</si>
  <si>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</si>
  <si>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</si>
  <si>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</si>
  <si>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</si>
  <si>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</si>
  <si>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</si>
  <si>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</si>
  <si>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</si>
  <si>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</si>
  <si>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</si>
  <si>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</si>
  <si>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</si>
  <si>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</si>
  <si>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</si>
  <si>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</si>
  <si>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</si>
  <si>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</si>
  <si>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</si>
  <si>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</si>
  <si>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</si>
  <si>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</si>
  <si>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</si>
  <si>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</si>
  <si>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</si>
  <si>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</si>
  <si>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</si>
  <si>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</si>
  <si>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</si>
  <si>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</si>
  <si>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</si>
  <si>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</si>
  <si>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</si>
  <si>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</si>
  <si>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</si>
  <si>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</si>
  <si>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</si>
  <si>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</si>
  <si>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</si>
  <si>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</si>
  <si>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</si>
  <si>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</si>
  <si>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</si>
  <si>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</si>
  <si>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</si>
  <si>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</si>
  <si>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</si>
  <si>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</si>
  <si>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</si>
  <si>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</si>
  <si>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</si>
  <si>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</si>
  <si>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</si>
  <si>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</si>
  <si>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</si>
  <si>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</si>
  <si>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</si>
  <si>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</si>
  <si>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</si>
  <si>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</si>
  <si>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</si>
  <si>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</si>
  <si>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</si>
  <si>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</si>
  <si>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</si>
  <si>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</si>
  <si>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</si>
  <si>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</si>
  <si>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</si>
  <si>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</si>
  <si>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</si>
  <si>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</si>
  <si>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</si>
  <si>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</si>
  <si>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</si>
  <si>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</si>
  <si>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</si>
  <si>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</si>
  <si>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</si>
  <si>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</si>
  <si>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</si>
  <si>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</si>
  <si>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</si>
  <si>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</si>
  <si>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</si>
  <si>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</si>
  <si>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</si>
  <si>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</si>
  <si>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</si>
  <si>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</si>
  <si>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</si>
  <si>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</si>
  <si>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</si>
  <si>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</si>
  <si>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</si>
  <si>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</si>
  <si>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</si>
  <si>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</si>
  <si>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</si>
  <si>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</si>
  <si>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</si>
  <si>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</si>
  <si>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</si>
  <si>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</si>
  <si>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</si>
  <si>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</si>
  <si>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</si>
  <si>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</si>
  <si>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</si>
  <si>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</si>
  <si>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</si>
  <si>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</si>
  <si>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</si>
  <si>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</si>
  <si>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</si>
  <si>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</si>
  <si>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</si>
  <si>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</si>
  <si>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</si>
  <si>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</si>
  <si>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</si>
  <si>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</si>
  <si>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</si>
  <si>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</si>
  <si>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</si>
  <si>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</si>
  <si>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</si>
  <si>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</si>
  <si>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</si>
  <si>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</si>
  <si>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</si>
  <si>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</si>
  <si>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</si>
  <si>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</si>
  <si>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</si>
  <si>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</si>
  <si>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</si>
  <si>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</si>
  <si>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</si>
  <si>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</si>
  <si>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</si>
  <si>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</si>
  <si>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</si>
  <si>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</si>
  <si>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</si>
  <si>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</si>
  <si>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</si>
  <si>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</si>
  <si>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</si>
  <si>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</si>
  <si>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</si>
  <si>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</si>
  <si>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</si>
  <si>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</si>
  <si>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</si>
  <si>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</si>
  <si>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</si>
  <si>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</si>
  <si>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</si>
  <si>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</si>
  <si>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</si>
  <si>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</si>
  <si>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</si>
  <si>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</si>
  <si>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</si>
  <si>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</si>
  <si>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</si>
  <si>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</si>
  <si>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</si>
  <si>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</si>
  <si>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</si>
  <si>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</si>
  <si>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</si>
  <si>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</si>
  <si>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</si>
  <si>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</si>
  <si>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</si>
  <si>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</si>
  <si>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</si>
  <si>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</si>
  <si>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</si>
  <si>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</si>
  <si>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</si>
  <si>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</si>
  <si>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</si>
  <si>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</si>
  <si>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</si>
  <si>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</si>
  <si>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</si>
  <si>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</si>
  <si>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</si>
  <si>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</si>
  <si>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</si>
  <si>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</si>
  <si>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</si>
  <si>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</si>
  <si>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</si>
  <si>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</si>
  <si>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</si>
  <si>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</si>
  <si>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</si>
  <si>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</si>
  <si>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</si>
  <si>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</si>
  <si>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</si>
  <si>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</si>
  <si>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</si>
  <si>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</si>
  <si>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</si>
  <si>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</si>
  <si>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</si>
  <si>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</si>
  <si>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</si>
  <si>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</si>
  <si>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</si>
  <si>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</si>
  <si>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</si>
  <si>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</si>
  <si>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</si>
  <si>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</si>
  <si>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</si>
  <si>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</si>
  <si>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</si>
  <si>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</si>
  <si>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</si>
  <si>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</si>
  <si>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</si>
  <si>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</si>
  <si>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</si>
  <si>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</si>
  <si>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</si>
  <si>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</si>
  <si>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</si>
  <si>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</si>
  <si>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</si>
  <si>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</si>
  <si>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</si>
  <si>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</si>
  <si>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</si>
  <si>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</si>
  <si>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</si>
  <si>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</si>
  <si>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</si>
  <si>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</si>
  <si>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</si>
  <si>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</si>
  <si>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</si>
  <si>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</si>
  <si>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</si>
  <si>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</si>
  <si>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</si>
  <si>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</si>
  <si>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</si>
  <si>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</si>
  <si>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</si>
  <si>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</si>
  <si>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</si>
  <si>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</si>
  <si>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</si>
  <si>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</si>
  <si>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</si>
  <si>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</si>
  <si>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</si>
  <si>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</si>
  <si>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</si>
  <si>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</si>
  <si>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</si>
  <si>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</si>
  <si>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</si>
  <si>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</si>
  <si>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</si>
  <si>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</si>
  <si>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</si>
  <si>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</si>
  <si>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</si>
  <si>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</si>
  <si>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</si>
  <si>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</si>
  <si>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</si>
  <si>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</si>
  <si>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</si>
  <si>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</si>
  <si>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</si>
  <si>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</si>
  <si>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</si>
  <si>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</si>
  <si>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</si>
  <si>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</si>
  <si>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</si>
  <si>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</si>
  <si>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</si>
  <si>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</si>
  <si>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</si>
  <si>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</si>
  <si>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</si>
  <si>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</si>
  <si>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</si>
  <si>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</si>
  <si>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</si>
  <si>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</si>
  <si>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</si>
  <si>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</si>
  <si>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</si>
  <si>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</si>
  <si>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</si>
  <si>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</si>
  <si>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</si>
  <si>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</si>
  <si>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</si>
  <si>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</si>
  <si>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</si>
  <si>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</si>
  <si>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</si>
  <si>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</si>
  <si>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</si>
  <si>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</si>
  <si>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</si>
  <si>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</si>
  <si>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</si>
  <si>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</si>
  <si>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</si>
  <si>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</si>
  <si>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</si>
  <si>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</si>
  <si>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</si>
  <si>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</si>
  <si>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</si>
  <si>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</si>
  <si>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</si>
  <si>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</si>
  <si>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</si>
  <si>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</si>
  <si>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</si>
  <si>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</si>
  <si>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</si>
  <si>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</si>
  <si>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</si>
  <si>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</si>
  <si>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</si>
  <si>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</si>
  <si>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</si>
  <si>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</si>
  <si>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</si>
  <si>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</si>
  <si>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</si>
  <si>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</si>
  <si>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</si>
  <si>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</si>
  <si>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</si>
  <si>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</si>
  <si>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</si>
  <si>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</si>
  <si>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</si>
  <si>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</si>
  <si>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</si>
  <si>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</si>
  <si>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</si>
  <si>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</si>
  <si>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</si>
  <si>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</si>
  <si>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</si>
  <si>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</si>
  <si>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</si>
  <si>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</si>
  <si>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</si>
  <si>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</si>
  <si>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</si>
  <si>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</si>
  <si>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</si>
  <si>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</si>
  <si>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</si>
  <si>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</si>
  <si>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</si>
  <si>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</si>
  <si>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</si>
  <si>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</si>
  <si>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</si>
  <si>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</si>
  <si>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</si>
  <si>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</si>
  <si>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</si>
  <si>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</si>
  <si>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</si>
  <si>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</si>
  <si>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</si>
  <si>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</si>
  <si>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</si>
  <si>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</si>
  <si>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</si>
  <si>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</si>
  <si>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</si>
  <si>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</si>
  <si>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</si>
  <si>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</si>
  <si>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</si>
  <si>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</si>
  <si>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</si>
  <si>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</si>
  <si>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</si>
  <si>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</si>
  <si>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</si>
  <si>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</si>
  <si>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</si>
  <si>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</si>
  <si>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</si>
  <si>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</si>
  <si>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</si>
  <si>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</si>
  <si>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</si>
  <si>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</si>
  <si>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</si>
  <si>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</si>
  <si>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</si>
  <si>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</si>
  <si>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</si>
  <si>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</si>
  <si>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</si>
  <si>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</si>
  <si>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</si>
  <si>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</si>
  <si>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</si>
  <si>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</si>
  <si>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</si>
  <si>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</si>
  <si>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</si>
  <si>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</si>
  <si>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</si>
  <si>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</si>
  <si>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</si>
  <si>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</si>
  <si>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</si>
  <si>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</si>
  <si>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</si>
  <si>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</si>
  <si>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</si>
  <si>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</si>
  <si>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</si>
  <si>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</si>
  <si>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</si>
  <si>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</si>
  <si>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</si>
  <si>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</si>
  <si>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</si>
  <si>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</si>
  <si>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</si>
  <si>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</si>
  <si>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</si>
  <si>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</si>
  <si>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</si>
  <si>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</si>
  <si>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</si>
  <si>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</si>
  <si>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</si>
  <si>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</si>
  <si>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</si>
  <si>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</si>
  <si>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</si>
  <si>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</si>
  <si>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</si>
  <si>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</si>
  <si>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</si>
  <si>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</si>
  <si>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</si>
  <si>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</si>
  <si>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</si>
  <si>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</si>
  <si>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</si>
  <si>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</si>
  <si>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</si>
  <si>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</si>
  <si>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</si>
  <si>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</si>
  <si>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</si>
  <si>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</si>
  <si>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</si>
  <si>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</si>
  <si>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</si>
  <si>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</si>
  <si>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</si>
  <si>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</si>
  <si>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</si>
  <si>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</si>
  <si>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</si>
  <si>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</si>
  <si>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</si>
  <si>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</si>
  <si>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</si>
  <si>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</si>
  <si>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</si>
  <si>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</si>
  <si>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</si>
  <si>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</si>
  <si>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</si>
  <si>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</si>
  <si>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</si>
  <si>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</si>
  <si>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</si>
  <si>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</si>
  <si>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</si>
  <si>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</si>
  <si>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</si>
  <si>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</si>
  <si>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</si>
  <si>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</si>
  <si>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</si>
  <si>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</si>
  <si>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</si>
  <si>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</si>
  <si>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</si>
  <si>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</si>
  <si>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</si>
  <si>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</si>
  <si>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</si>
  <si>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</si>
  <si>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</si>
  <si>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</si>
  <si>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</si>
  <si>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</si>
  <si>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</si>
  <si>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</si>
  <si>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</si>
  <si>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</si>
  <si>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</si>
  <si>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</si>
  <si>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</si>
  <si>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</si>
  <si>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</si>
  <si>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</si>
  <si>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</si>
  <si>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</si>
  <si>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</si>
  <si>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</si>
  <si>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</si>
  <si>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</si>
  <si>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</si>
  <si>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</si>
  <si>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</si>
  <si>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</si>
  <si>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</si>
  <si>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</si>
  <si>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</si>
  <si>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</si>
  <si>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</si>
  <si>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</si>
  <si>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</si>
  <si>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</si>
  <si>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</si>
  <si>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</si>
  <si>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</si>
  <si>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</si>
  <si>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</si>
  <si>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</si>
  <si>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</si>
  <si>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</si>
  <si>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</si>
  <si>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</si>
  <si>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</si>
  <si>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</si>
  <si>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</si>
  <si>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</si>
  <si>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</si>
  <si>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</si>
  <si>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</si>
  <si>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</si>
  <si>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</si>
  <si>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</si>
  <si>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</si>
  <si>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</si>
  <si>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</si>
  <si>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</si>
  <si>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</si>
  <si>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</si>
  <si>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</si>
  <si>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</si>
  <si>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</si>
  <si>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</si>
  <si>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</si>
  <si>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</si>
  <si>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</si>
  <si>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</si>
  <si>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</si>
  <si>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</si>
  <si>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</si>
  <si>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</si>
  <si>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</si>
  <si>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</si>
  <si>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</si>
  <si>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</si>
  <si>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</si>
  <si>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</si>
  <si>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</si>
  <si>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</si>
  <si>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</si>
  <si>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</si>
  <si>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</si>
  <si>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</si>
  <si>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</si>
  <si>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</si>
  <si>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</si>
  <si>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</si>
  <si>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</si>
  <si>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</si>
  <si>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</si>
  <si>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</si>
  <si>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</si>
  <si>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</si>
  <si>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</si>
  <si>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</si>
  <si>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</si>
  <si>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</si>
  <si>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</si>
  <si>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</si>
  <si>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</si>
  <si>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</si>
  <si>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</si>
  <si>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</si>
  <si>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</si>
  <si>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</si>
  <si>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</si>
  <si>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</si>
  <si>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</si>
  <si>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</si>
  <si>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</si>
  <si>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</si>
  <si>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</si>
  <si>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</si>
  <si>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</si>
  <si>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</si>
  <si>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</si>
  <si>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</si>
  <si>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</si>
  <si>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</si>
  <si>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</si>
  <si>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</si>
  <si>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</si>
  <si>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</si>
  <si>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</si>
  <si>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</si>
  <si>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</si>
  <si>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</si>
  <si>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</si>
  <si>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</si>
  <si>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</si>
  <si>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</si>
  <si>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</si>
  <si>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</si>
  <si>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</si>
  <si>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</si>
  <si>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</si>
  <si>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</si>
  <si>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</si>
  <si>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</si>
  <si>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</si>
  <si>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</si>
  <si>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</si>
  <si>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</si>
  <si>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</si>
  <si>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</si>
  <si>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</si>
  <si>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</si>
  <si>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</si>
  <si>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</si>
  <si>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</si>
  <si>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</si>
  <si>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</si>
  <si>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</si>
  <si>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</si>
  <si>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</si>
  <si>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</si>
  <si>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</si>
  <si>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</si>
  <si>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</si>
  <si>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</si>
  <si>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</si>
  <si>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</si>
  <si>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</si>
  <si>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</si>
  <si>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</si>
  <si>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</si>
  <si>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</si>
  <si>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</si>
  <si>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</si>
  <si>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</si>
  <si>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</si>
  <si>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</si>
  <si>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</si>
  <si>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</si>
  <si>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</si>
  <si>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</si>
  <si>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</si>
  <si>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</si>
  <si>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</si>
  <si>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</si>
  <si>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</si>
  <si>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</si>
  <si>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</si>
  <si>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</si>
  <si>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</si>
  <si>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</si>
  <si>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</si>
  <si>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</si>
  <si>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</si>
  <si>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</si>
  <si>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</si>
  <si>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</si>
  <si>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</si>
  <si>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</si>
  <si>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</si>
  <si>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</si>
  <si>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</si>
  <si>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</si>
  <si>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</si>
  <si>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</si>
  <si>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</si>
  <si>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</si>
  <si>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</si>
  <si>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</si>
  <si>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</si>
  <si>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</si>
  <si>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</si>
  <si>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</si>
  <si>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</si>
  <si>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</si>
  <si>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</si>
  <si>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</si>
  <si>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</si>
  <si>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</si>
  <si>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</si>
  <si>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</si>
  <si>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</si>
  <si>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</si>
  <si>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</si>
  <si>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</si>
  <si>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</si>
  <si>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</si>
  <si>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</si>
  <si>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</si>
  <si>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</si>
  <si>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</si>
  <si>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</si>
  <si>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</si>
  <si>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</si>
  <si>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</si>
  <si>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</si>
  <si>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</si>
  <si>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</si>
  <si>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</si>
  <si>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</si>
  <si>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</si>
  <si>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</si>
  <si>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</si>
  <si>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</si>
  <si>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</si>
  <si>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</si>
  <si>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</si>
  <si>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</si>
  <si>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</si>
  <si>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</si>
  <si>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</si>
  <si>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</si>
  <si>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</si>
  <si>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</si>
  <si>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</si>
  <si>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</si>
  <si>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</si>
  <si>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</si>
  <si>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</si>
  <si>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</si>
  <si>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</si>
  <si>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</si>
  <si>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</si>
  <si>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</si>
  <si>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</si>
  <si>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</si>
  <si>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</si>
  <si>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</si>
  <si>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</si>
  <si>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</si>
  <si>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</si>
  <si>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</si>
  <si>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</si>
  <si>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</si>
  <si>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</si>
  <si>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</si>
  <si>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</si>
  <si>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</si>
  <si>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</si>
  <si>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</si>
  <si>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</si>
  <si>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</si>
  <si>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</si>
  <si>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</si>
  <si>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</si>
  <si>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</si>
  <si>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</si>
  <si>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</si>
  <si>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</si>
  <si>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</si>
  <si>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</si>
  <si>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</si>
  <si>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</si>
  <si>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</si>
  <si>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</si>
  <si>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</si>
  <si>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</si>
  <si>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</si>
  <si>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</si>
  <si>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</si>
  <si>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</si>
  <si>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</si>
  <si>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</si>
  <si>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</si>
  <si>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</si>
  <si>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</si>
  <si>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</si>
  <si>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</si>
  <si>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</si>
  <si>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</si>
  <si>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</si>
  <si>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</si>
  <si>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</si>
  <si>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</si>
  <si>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</si>
  <si>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</si>
  <si>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</si>
  <si>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</si>
  <si>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</si>
  <si>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</si>
  <si>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</si>
  <si>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</si>
  <si>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</si>
  <si>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</si>
  <si>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</si>
  <si>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</si>
  <si>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</si>
  <si>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</si>
  <si>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</si>
  <si>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</si>
  <si>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</si>
  <si>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</si>
  <si>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</si>
  <si>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</si>
  <si>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</si>
  <si>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</si>
  <si>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</si>
  <si>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</si>
  <si>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</si>
  <si>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</si>
  <si>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</si>
  <si>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</si>
  <si>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</si>
  <si>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</si>
  <si>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</si>
  <si>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</si>
  <si>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</si>
  <si>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</si>
  <si>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</si>
  <si>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</si>
  <si>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</si>
  <si>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</si>
  <si>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</si>
  <si>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</si>
  <si>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</si>
  <si>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</si>
  <si>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</si>
  <si>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</si>
  <si>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</si>
  <si>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</si>
  <si>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</si>
  <si>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</si>
  <si>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</si>
  <si>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</si>
  <si>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</si>
  <si>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</si>
  <si>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</si>
  <si>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</si>
  <si>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</si>
  <si>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</si>
  <si>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</si>
  <si>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</si>
  <si>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</si>
  <si>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</si>
  <si>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</si>
  <si>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</si>
  <si>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</si>
  <si>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</si>
  <si>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</si>
  <si>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</si>
  <si>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</si>
  <si>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</si>
  <si>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</si>
  <si>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</si>
  <si>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</si>
  <si>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</si>
  <si>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</si>
  <si>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</si>
  <si>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</si>
  <si>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</si>
  <si>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</si>
  <si>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</si>
  <si>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</si>
  <si>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</si>
  <si>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</si>
  <si>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</si>
  <si>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</si>
  <si>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</si>
  <si>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</si>
  <si>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</si>
  <si>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</si>
  <si>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</si>
  <si>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</si>
  <si>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</si>
  <si>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</si>
  <si>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</si>
  <si>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</si>
  <si>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</si>
  <si>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</si>
  <si>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</si>
  <si>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</si>
  <si>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</si>
  <si>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</si>
  <si>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</si>
  <si>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</si>
  <si>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</si>
  <si>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</si>
  <si>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</si>
  <si>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</si>
  <si>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</si>
  <si>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</si>
  <si>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</si>
  <si>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</si>
  <si>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</si>
  <si>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</si>
  <si>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</si>
  <si>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</si>
  <si>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</si>
  <si>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</si>
  <si>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</si>
  <si>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</si>
  <si>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</si>
  <si>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</si>
  <si>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</si>
  <si>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</si>
  <si>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</si>
  <si>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</si>
  <si>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</si>
  <si>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</si>
  <si>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</si>
  <si>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</si>
  <si>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</si>
  <si>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</si>
  <si>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</si>
  <si>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</si>
  <si>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</si>
  <si>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</si>
  <si>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</si>
  <si>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</si>
  <si>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</si>
  <si>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</si>
  <si>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</si>
  <si>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</si>
  <si>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</si>
  <si>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</si>
  <si>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</si>
  <si>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</si>
  <si>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</si>
  <si>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</si>
  <si>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</si>
  <si>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</si>
  <si>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</si>
  <si>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</si>
  <si>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</si>
  <si>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</si>
  <si>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</si>
  <si>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</si>
  <si>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</si>
  <si>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</si>
  <si>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</si>
  <si>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</si>
  <si>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</si>
  <si>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</si>
  <si>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</si>
  <si>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</si>
  <si>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</si>
  <si>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</si>
  <si>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</si>
  <si>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</si>
  <si>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</si>
  <si>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</si>
  <si>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</si>
  <si>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</si>
  <si>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</si>
  <si>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</si>
  <si>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</si>
  <si>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</si>
  <si>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</si>
  <si>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</si>
  <si>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</si>
  <si>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</si>
  <si>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</si>
  <si>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</si>
  <si>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</si>
  <si>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</si>
  <si>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</si>
  <si>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</si>
  <si>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</si>
  <si>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</si>
  <si>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</si>
  <si>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</si>
  <si>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</si>
  <si>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</si>
  <si>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</si>
  <si>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</si>
  <si>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</si>
  <si>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</si>
  <si>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</si>
  <si>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</si>
  <si>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</si>
  <si>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</si>
  <si>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</si>
  <si>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</si>
  <si>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</si>
  <si>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</si>
  <si>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</si>
  <si>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</si>
  <si>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</si>
  <si>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</si>
  <si>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</si>
  <si>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</si>
  <si>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</si>
  <si>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</si>
  <si>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</si>
  <si>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</si>
  <si>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</si>
  <si>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</si>
  <si>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</si>
  <si>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</si>
  <si>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</si>
  <si>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</si>
  <si>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</si>
  <si>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</si>
  <si>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</si>
  <si>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</si>
  <si>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</si>
  <si>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</si>
  <si>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</si>
  <si>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</si>
  <si>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</si>
  <si>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</si>
  <si>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</si>
  <si>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</si>
  <si>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</si>
  <si>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</si>
  <si>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</si>
  <si>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</si>
  <si>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</si>
  <si>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</si>
  <si>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</si>
  <si>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</si>
  <si>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</si>
  <si>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</si>
  <si>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</si>
  <si>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</si>
  <si>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</si>
  <si>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</si>
  <si>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</si>
  <si>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</si>
  <si>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</si>
  <si>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</si>
  <si>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</si>
  <si>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</si>
  <si>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</si>
  <si>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</si>
  <si>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</si>
  <si>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</si>
  <si>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</si>
  <si>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</si>
  <si>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</si>
  <si>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</si>
  <si>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</si>
  <si>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</si>
  <si>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</si>
  <si>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</si>
  <si>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</si>
  <si>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</si>
  <si>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</si>
  <si>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</si>
  <si>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</si>
  <si>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</si>
  <si>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</si>
  <si>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</si>
  <si>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</si>
  <si>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</si>
  <si>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</si>
  <si>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</si>
  <si>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</si>
  <si>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</si>
  <si>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</si>
  <si>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</si>
  <si>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</si>
  <si>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</si>
  <si>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</si>
  <si>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</si>
  <si>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</si>
  <si>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</si>
  <si>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</si>
  <si>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</si>
  <si>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</si>
  <si>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</si>
  <si>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</si>
  <si>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</si>
  <si>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</si>
  <si>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</si>
  <si>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</si>
  <si>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</si>
  <si>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</si>
  <si>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</si>
  <si>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</si>
  <si>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</si>
  <si>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</si>
  <si>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</si>
  <si>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</si>
  <si>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</si>
  <si>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</si>
  <si>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</si>
  <si>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</si>
  <si>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</si>
  <si>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</si>
  <si>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</si>
  <si>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</si>
  <si>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</si>
  <si>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</si>
  <si>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</si>
  <si>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</si>
  <si>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</si>
  <si>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</si>
  <si>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</si>
  <si>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</si>
  <si>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</si>
  <si>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</si>
  <si>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</si>
  <si>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</si>
  <si>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</si>
  <si>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</si>
  <si>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</si>
  <si>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</si>
  <si>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</si>
  <si>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</si>
  <si>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</si>
  <si>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</si>
  <si>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</si>
  <si>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</si>
  <si>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</si>
  <si>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</si>
  <si>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</si>
  <si>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</si>
  <si>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</si>
  <si>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</si>
  <si>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</si>
  <si>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</si>
  <si>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</si>
  <si>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</si>
  <si>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</si>
  <si>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</si>
  <si>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</si>
  <si>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</si>
  <si>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</si>
  <si>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</si>
  <si>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</si>
  <si>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</si>
  <si>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</si>
  <si>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</si>
  <si>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</si>
  <si>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</si>
  <si>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</si>
  <si>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</si>
  <si>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</si>
  <si>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</si>
  <si>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</si>
  <si>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</si>
  <si>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</si>
  <si>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</si>
  <si>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</si>
  <si>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</si>
  <si>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</si>
  <si>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</si>
  <si>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</si>
  <si>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</si>
  <si>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</si>
  <si>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</si>
  <si>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</si>
  <si>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</si>
  <si>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</si>
  <si>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</si>
  <si>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</si>
  <si>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</si>
  <si>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</si>
  <si>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</si>
  <si>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</si>
  <si>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</si>
  <si>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</si>
  <si>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</si>
  <si>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</si>
  <si>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</si>
  <si>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</si>
  <si>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</si>
  <si>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</si>
  <si>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</si>
  <si>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</si>
  <si>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</si>
  <si>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</si>
  <si>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</si>
  <si>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</si>
  <si>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</si>
  <si>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</si>
  <si>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</si>
  <si>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</si>
  <si>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</si>
  <si>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</si>
  <si>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</si>
  <si>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</si>
  <si>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</si>
  <si>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</si>
  <si>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</si>
  <si>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</si>
  <si>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</si>
  <si>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</si>
  <si>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</si>
  <si>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</si>
  <si>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</si>
  <si>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</si>
  <si>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</si>
  <si>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</si>
  <si>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</si>
  <si>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</si>
  <si>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</si>
  <si>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</si>
  <si>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</si>
  <si>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</si>
  <si>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</si>
  <si>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</si>
  <si>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</si>
  <si>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</si>
  <si>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</si>
  <si>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</si>
  <si>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</si>
  <si>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</si>
  <si>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</si>
  <si>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</si>
  <si>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</si>
  <si>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</si>
  <si>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</si>
  <si>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</si>
  <si>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</si>
  <si>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</si>
  <si>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</si>
  <si>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</si>
  <si>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</si>
  <si>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</si>
  <si>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</si>
  <si>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</si>
  <si>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</si>
  <si>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</si>
  <si>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</si>
  <si>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</si>
  <si>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</si>
  <si>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</si>
  <si>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</si>
  <si>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</si>
  <si>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</si>
  <si>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</si>
  <si>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</si>
  <si>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</si>
  <si>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</si>
  <si>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</si>
  <si>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</si>
  <si>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</si>
  <si>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</si>
  <si>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</si>
  <si>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</si>
  <si>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</si>
  <si>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</si>
  <si>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</si>
  <si>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</si>
  <si>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</si>
  <si>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</si>
  <si>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</si>
  <si>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</si>
  <si>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</si>
  <si>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</si>
  <si>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</si>
  <si>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</si>
  <si>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</si>
  <si>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</si>
  <si>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</si>
  <si>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</si>
  <si>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</si>
  <si>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</si>
  <si>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</si>
  <si>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</si>
  <si>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</si>
  <si>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</si>
  <si>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</si>
  <si>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</si>
  <si>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</si>
  <si>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</si>
  <si>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</si>
  <si>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</si>
  <si>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</si>
  <si>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</si>
  <si>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</si>
  <si>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</si>
  <si>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</si>
  <si>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</si>
  <si>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</si>
  <si>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</si>
  <si>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</si>
  <si>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</si>
  <si>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</si>
  <si>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</si>
  <si>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</si>
  <si>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</si>
  <si>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</si>
  <si>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</si>
  <si>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</si>
  <si>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</si>
  <si>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</si>
  <si>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</si>
  <si>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</si>
  <si>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</si>
  <si>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</si>
  <si>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</si>
  <si>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</si>
  <si>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</si>
  <si>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</si>
  <si>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</si>
  <si>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</si>
  <si>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</si>
  <si>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</si>
  <si>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</si>
  <si>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</si>
  <si>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</si>
  <si>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</si>
  <si>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</si>
  <si>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</si>
  <si>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</si>
  <si>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</si>
  <si>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</si>
  <si>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</si>
  <si>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</si>
  <si>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</si>
  <si>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</si>
  <si>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</si>
  <si>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</si>
  <si>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</si>
  <si>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</si>
  <si>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</si>
  <si>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</si>
  <si>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</si>
  <si>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</si>
  <si>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</si>
  <si>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</si>
  <si>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</si>
  <si>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</si>
  <si>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</si>
  <si>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</si>
  <si>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</si>
  <si>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</si>
  <si>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</si>
  <si>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</si>
  <si>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</si>
  <si>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</si>
  <si>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</si>
  <si>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</si>
  <si>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</si>
  <si>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</si>
  <si>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</si>
  <si>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</si>
  <si>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</si>
  <si>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</si>
  <si>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</si>
  <si>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</si>
  <si>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</si>
  <si>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</si>
  <si>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</si>
  <si>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</si>
  <si>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</si>
  <si>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</si>
  <si>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</si>
  <si>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</si>
  <si>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</si>
  <si>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</si>
  <si>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</si>
  <si>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</si>
  <si>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</si>
  <si>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</si>
  <si>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</si>
  <si>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</si>
  <si>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</si>
  <si>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</si>
  <si>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</si>
  <si>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</si>
  <si>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</si>
  <si>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</si>
  <si>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</si>
  <si>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</si>
  <si>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</si>
  <si>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</si>
  <si>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</si>
  <si>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</si>
  <si>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</si>
  <si>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</si>
  <si>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</si>
  <si>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</si>
  <si>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</si>
  <si>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</si>
  <si>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</si>
  <si>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</si>
  <si>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</si>
  <si>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</si>
  <si>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</si>
  <si>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</si>
  <si>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</si>
  <si>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</si>
  <si>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</si>
  <si>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</si>
  <si>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</si>
  <si>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</si>
  <si>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</si>
  <si>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</si>
  <si>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</si>
  <si>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</si>
  <si>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</si>
  <si>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</si>
  <si>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</si>
  <si>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</si>
  <si>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</si>
  <si>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</si>
  <si>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</si>
  <si>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</si>
  <si>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</si>
  <si>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</si>
  <si>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</si>
  <si>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</si>
  <si>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</si>
  <si>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</si>
  <si>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</si>
  <si>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</si>
  <si>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</si>
  <si>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</si>
  <si>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</si>
  <si>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</si>
  <si>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</si>
  <si>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</si>
  <si>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</si>
  <si>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</si>
  <si>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</si>
  <si>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</si>
  <si>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</si>
  <si>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</si>
  <si>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</si>
  <si>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</si>
  <si>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</si>
  <si>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</si>
  <si>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</si>
  <si>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</si>
  <si>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</si>
  <si>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</si>
  <si>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</si>
  <si>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</si>
  <si>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</si>
  <si>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</si>
  <si>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</si>
  <si>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</si>
  <si>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</si>
  <si>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</si>
  <si>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</si>
  <si>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</si>
  <si>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</si>
  <si>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</si>
  <si>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</si>
  <si>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</si>
  <si>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</si>
  <si>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</si>
  <si>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</si>
  <si>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</si>
  <si>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</si>
  <si>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</si>
  <si>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</si>
  <si>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</si>
  <si>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</si>
  <si>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</si>
  <si>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</si>
  <si>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</si>
  <si>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</si>
  <si>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</si>
  <si>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</si>
  <si>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</si>
  <si>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</si>
  <si>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</si>
  <si>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</si>
  <si>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</si>
  <si>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</si>
  <si>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</si>
  <si>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</si>
  <si>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</si>
  <si>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</si>
  <si>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</si>
  <si>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</si>
  <si>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</si>
  <si>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</si>
  <si>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</si>
  <si>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</si>
  <si>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</si>
  <si>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</si>
  <si>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</si>
  <si>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</si>
  <si>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</si>
  <si>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</si>
  <si>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</si>
  <si>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</si>
  <si>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</si>
  <si>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</si>
  <si>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</si>
  <si>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</si>
  <si>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</si>
  <si>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</si>
  <si>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</si>
  <si>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</si>
  <si>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</si>
  <si>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</si>
  <si>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</si>
  <si>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</si>
  <si>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</si>
  <si>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</si>
  <si>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</si>
  <si>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</si>
  <si>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</si>
  <si>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</si>
  <si>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</si>
  <si>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</si>
  <si>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</si>
  <si>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</si>
  <si>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</si>
  <si>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</si>
  <si>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</si>
  <si>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</si>
  <si>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</si>
  <si>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</si>
  <si>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</si>
  <si>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</si>
  <si>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</si>
  <si>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</si>
  <si>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</si>
  <si>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</si>
  <si>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</si>
  <si>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</si>
  <si>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</si>
  <si>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</si>
  <si>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</si>
  <si>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</si>
  <si>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</si>
  <si>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</si>
  <si>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</si>
  <si>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</si>
  <si>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</si>
  <si>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</si>
  <si>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</si>
  <si>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</si>
  <si>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</si>
  <si>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</si>
  <si>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</si>
  <si>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</si>
  <si>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</si>
  <si>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</si>
  <si>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</si>
  <si>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</si>
  <si>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</si>
  <si>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</si>
  <si>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</si>
  <si>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</si>
  <si>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</si>
  <si>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</si>
  <si>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</si>
  <si>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</si>
  <si>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</si>
  <si>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</si>
  <si>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</si>
  <si>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</si>
  <si>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</si>
  <si>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</si>
  <si>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</si>
  <si>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</si>
  <si>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</si>
  <si>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</si>
  <si>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</si>
  <si>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</si>
  <si>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</si>
  <si>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</si>
  <si>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</si>
  <si>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</si>
  <si>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</si>
  <si>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</si>
  <si>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</si>
  <si>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</si>
  <si>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</si>
  <si>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</si>
  <si>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</si>
  <si>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</si>
  <si>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</si>
  <si>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</si>
  <si>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</si>
  <si>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</si>
  <si>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</si>
  <si>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</si>
  <si>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</si>
  <si>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</si>
  <si>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</si>
  <si>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</si>
  <si>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</si>
  <si>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</si>
  <si>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</si>
  <si>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</si>
  <si>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</si>
  <si>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</si>
  <si>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</si>
  <si>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</si>
  <si>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</si>
  <si>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</si>
  <si>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</si>
  <si>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</si>
  <si>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</si>
  <si>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</si>
  <si>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</si>
  <si>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</si>
  <si>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</si>
  <si>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</si>
  <si>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</si>
  <si>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</si>
  <si>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</si>
  <si>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</si>
  <si>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</si>
  <si>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</si>
  <si>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</si>
  <si>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</si>
  <si>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</si>
  <si>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</si>
  <si>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</si>
  <si>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</si>
  <si>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</si>
  <si>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</si>
  <si>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</si>
  <si>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</si>
  <si>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</si>
  <si>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</si>
  <si>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</si>
  <si>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</si>
  <si>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</si>
  <si>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</si>
  <si>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</si>
  <si>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</si>
  <si>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</si>
  <si>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</si>
  <si>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</si>
  <si>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</si>
  <si>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</si>
  <si>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</si>
  <si>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</si>
  <si>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</si>
  <si>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</si>
  <si>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</si>
  <si>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</si>
  <si>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</si>
  <si>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</si>
  <si>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</si>
  <si>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</si>
  <si>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</si>
  <si>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</si>
  <si>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</si>
  <si>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</si>
  <si>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</si>
  <si>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</si>
  <si>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</si>
  <si>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</si>
  <si>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</si>
  <si>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</si>
  <si>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</si>
  <si>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</si>
  <si>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</si>
  <si>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</si>
  <si>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</si>
  <si>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</si>
  <si>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</si>
  <si>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</si>
  <si>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</si>
  <si>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</si>
  <si>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</si>
  <si>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</si>
  <si>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</si>
  <si>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</si>
  <si>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</si>
  <si>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</si>
  <si>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</si>
  <si>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</si>
  <si>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</si>
  <si>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</si>
  <si>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</si>
  <si>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</si>
  <si>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</si>
  <si>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</si>
  <si>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</si>
  <si>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</si>
  <si>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</si>
  <si>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</si>
  <si>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</si>
  <si>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</si>
  <si>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</si>
  <si>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</si>
  <si>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</si>
  <si>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</si>
  <si>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</si>
  <si>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</si>
  <si>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</si>
  <si>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</si>
  <si>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</si>
  <si>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</si>
  <si>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</si>
  <si>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</si>
  <si>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</si>
  <si>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</si>
  <si>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</si>
  <si>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</si>
  <si>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</si>
  <si>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</si>
  <si>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</si>
  <si>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</si>
  <si>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</si>
  <si>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</si>
  <si>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</si>
  <si>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</si>
  <si>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</si>
  <si>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</si>
  <si>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</si>
  <si>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</si>
  <si>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</si>
  <si>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</si>
  <si>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</si>
  <si>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</si>
  <si>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</si>
  <si>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</si>
  <si>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</si>
  <si>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</si>
  <si>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</si>
  <si>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</si>
  <si>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</si>
  <si>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</si>
  <si>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</si>
  <si>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</si>
  <si>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</si>
  <si>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</si>
  <si>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</si>
  <si>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</si>
  <si>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</si>
  <si>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</si>
  <si>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</si>
  <si>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</si>
  <si>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</si>
  <si>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</si>
  <si>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</si>
  <si>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</si>
  <si>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</si>
  <si>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</si>
  <si>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</si>
  <si>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</si>
  <si>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</si>
  <si>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</si>
  <si>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</si>
  <si>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</si>
  <si>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</si>
  <si>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</si>
  <si>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</si>
  <si>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</si>
  <si>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</si>
  <si>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</si>
  <si>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</si>
  <si>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</si>
  <si>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</si>
  <si>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</si>
  <si>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</si>
  <si>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</si>
  <si>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</si>
  <si>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</si>
  <si>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</si>
  <si>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</si>
  <si>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</si>
  <si>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</si>
  <si>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</si>
  <si>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</si>
  <si>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</si>
  <si>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</si>
  <si>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</si>
  <si>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</si>
  <si>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</si>
  <si>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</si>
  <si>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</si>
  <si>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</si>
  <si>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</si>
  <si>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</si>
  <si>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</si>
  <si>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</si>
  <si>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</si>
  <si>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</si>
  <si>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</si>
  <si>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</si>
  <si>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</si>
  <si>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</si>
  <si>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</si>
  <si>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</si>
  <si>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</si>
  <si>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</si>
  <si>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</si>
  <si>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</si>
  <si>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</si>
  <si>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</si>
  <si>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</si>
  <si>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</si>
  <si>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</si>
  <si>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</si>
  <si>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</si>
  <si>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</si>
  <si>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</si>
  <si>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</si>
  <si>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</si>
  <si>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</si>
  <si>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</si>
  <si>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</si>
  <si>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</si>
  <si>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</si>
  <si>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</si>
  <si>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</si>
  <si>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</si>
  <si>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</si>
  <si>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</si>
  <si>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</si>
  <si>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</si>
  <si>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</si>
  <si>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</si>
  <si>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</si>
  <si>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</si>
  <si>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</si>
  <si>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</si>
  <si>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</si>
  <si>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</si>
  <si>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</si>
  <si>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</si>
  <si>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</si>
  <si>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</si>
  <si>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</si>
  <si>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</si>
  <si>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</si>
  <si>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</si>
  <si>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</si>
  <si>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</si>
  <si>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</si>
  <si>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</si>
  <si>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</si>
  <si>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</si>
  <si>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</si>
  <si>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</si>
  <si>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</si>
  <si>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</si>
  <si>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</si>
  <si>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</si>
  <si>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</si>
  <si>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</si>
  <si>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</si>
  <si>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</si>
  <si>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</si>
  <si>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</si>
  <si>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</si>
  <si>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</si>
  <si>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</si>
  <si>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</si>
  <si>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</si>
  <si>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</si>
  <si>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</si>
  <si>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</si>
  <si>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</si>
  <si>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</si>
  <si>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</si>
  <si>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</si>
  <si>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</si>
  <si>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</si>
  <si>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</si>
  <si>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</si>
  <si>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</si>
  <si>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</si>
  <si>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</si>
  <si>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</si>
  <si>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</si>
  <si>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</si>
  <si>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</si>
  <si>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</si>
  <si>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</si>
  <si>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</si>
  <si>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</si>
  <si>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</si>
  <si>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</si>
  <si>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</si>
  <si>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</si>
  <si>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</si>
  <si>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</si>
  <si>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</si>
  <si>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</si>
  <si>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</si>
  <si>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</si>
  <si>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</si>
  <si>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</si>
  <si>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</si>
  <si>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</si>
  <si>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</si>
  <si>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</si>
  <si>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</si>
  <si>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</si>
  <si>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</si>
  <si>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</si>
  <si>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</si>
  <si>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</si>
  <si>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</si>
  <si>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</si>
  <si>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</si>
  <si>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</si>
  <si>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</si>
  <si>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</si>
  <si>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</si>
  <si>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</si>
  <si>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</si>
  <si>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</si>
  <si>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</si>
  <si>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</si>
  <si>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</si>
  <si>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</si>
  <si>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</si>
  <si>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</si>
  <si>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</si>
  <si>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</si>
  <si>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</si>
  <si>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</si>
  <si>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</si>
  <si>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</si>
  <si>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</si>
  <si>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</si>
  <si>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</si>
  <si>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</si>
  <si>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</si>
  <si>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</si>
  <si>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</si>
  <si>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</si>
  <si>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</si>
  <si>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</si>
  <si>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</si>
  <si>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</si>
  <si>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</si>
  <si>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</si>
  <si>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</si>
  <si>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</si>
  <si>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</si>
  <si>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</si>
  <si>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</si>
  <si>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</si>
  <si>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</si>
  <si>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</si>
  <si>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</si>
  <si>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</si>
  <si>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</si>
  <si>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</si>
  <si>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</si>
  <si>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</si>
  <si>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</si>
  <si>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</si>
  <si>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</si>
  <si>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</si>
  <si>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</si>
  <si>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</si>
  <si>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</si>
  <si>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</si>
  <si>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</si>
  <si>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</si>
  <si>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</si>
  <si>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</si>
  <si>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</si>
  <si>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</si>
  <si>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</si>
  <si>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</si>
  <si>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</si>
  <si>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</si>
  <si>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</si>
  <si>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</si>
  <si>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</si>
  <si>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</si>
  <si>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</si>
  <si>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</si>
  <si>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</si>
  <si>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</si>
  <si>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</si>
  <si>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</si>
  <si>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</si>
  <si>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</si>
  <si>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</si>
  <si>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</si>
  <si>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</si>
  <si>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</si>
  <si>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</si>
  <si>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</si>
  <si>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</si>
  <si>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</si>
  <si>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</si>
  <si>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</si>
  <si>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</si>
  <si>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</si>
  <si>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</si>
  <si>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</si>
  <si>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</si>
  <si>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</si>
  <si>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</si>
  <si>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</si>
  <si>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</si>
  <si>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</si>
  <si>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</si>
  <si>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</si>
  <si>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</si>
  <si>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</si>
  <si>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</si>
  <si>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</si>
  <si>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</si>
  <si>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</si>
  <si>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</si>
  <si>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</si>
  <si>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</si>
  <si>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</si>
  <si>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</si>
  <si>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</si>
  <si>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</si>
  <si>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</si>
  <si>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</si>
  <si>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</si>
  <si>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</si>
  <si>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</si>
  <si>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</si>
  <si>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</si>
  <si>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</si>
  <si>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</si>
  <si>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</si>
  <si>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</si>
  <si>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</si>
  <si>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</si>
  <si>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</si>
  <si>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</si>
  <si>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</si>
  <si>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</si>
  <si>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</si>
  <si>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</si>
  <si>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</si>
  <si>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</si>
  <si>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</si>
  <si>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</si>
  <si>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</si>
  <si>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</si>
  <si>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</si>
  <si>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</si>
  <si>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</si>
  <si>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</si>
  <si>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</si>
  <si>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</si>
  <si>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</si>
  <si>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</si>
  <si>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</si>
  <si>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</si>
  <si>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</si>
  <si>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</si>
  <si>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</si>
  <si>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</si>
  <si>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</si>
  <si>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</si>
  <si>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</si>
  <si>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</si>
  <si>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</si>
  <si>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</si>
  <si>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</si>
  <si>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</si>
  <si>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</si>
  <si>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</si>
  <si>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</si>
  <si>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</si>
  <si>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</si>
  <si>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</si>
  <si>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</si>
  <si>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</si>
  <si>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</si>
  <si>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</si>
  <si>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</si>
  <si>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</si>
  <si>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</si>
  <si>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</si>
  <si>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</si>
  <si>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</si>
  <si>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</si>
  <si>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</si>
  <si>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</si>
  <si>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</si>
  <si>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</si>
  <si>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</si>
  <si>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</si>
  <si>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</si>
  <si>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</si>
  <si>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</si>
  <si>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</si>
  <si>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</si>
  <si>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</si>
  <si>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</si>
  <si>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</si>
  <si>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</si>
  <si>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</si>
  <si>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</si>
  <si>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</si>
  <si>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</si>
  <si>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</si>
  <si>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</si>
  <si>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</si>
  <si>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</si>
  <si>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</si>
  <si>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</si>
  <si>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</si>
  <si>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</si>
  <si>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</si>
  <si>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</si>
  <si>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</si>
  <si>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</si>
  <si>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</si>
  <si>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</si>
  <si>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</si>
  <si>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</si>
  <si>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</si>
  <si>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</si>
  <si>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</si>
  <si>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</si>
  <si>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</si>
  <si>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</si>
  <si>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</si>
  <si>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</si>
  <si>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</si>
  <si>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</si>
  <si>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</si>
  <si>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</si>
  <si>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</si>
  <si>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</si>
  <si>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</si>
  <si>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</si>
  <si>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</si>
  <si>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</si>
  <si>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</si>
  <si>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</si>
  <si>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</si>
  <si>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</si>
  <si>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</si>
  <si>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</si>
  <si>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</si>
  <si>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</si>
  <si>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</si>
  <si>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</si>
  <si>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</si>
  <si>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</si>
  <si>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</si>
  <si>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</si>
  <si>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</si>
  <si>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</si>
  <si>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</si>
  <si>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</si>
  <si>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</si>
  <si>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</si>
  <si>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</si>
  <si>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</si>
  <si>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</si>
  <si>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</si>
  <si>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</si>
  <si>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</si>
  <si>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</si>
  <si>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</si>
  <si>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</si>
  <si>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</si>
  <si>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</si>
  <si>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</si>
  <si>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</si>
  <si>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</si>
  <si>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</si>
  <si>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</si>
  <si>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</si>
  <si>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</si>
  <si>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</si>
  <si>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</si>
  <si>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</si>
  <si>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</si>
  <si>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</si>
  <si>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</si>
  <si>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</si>
  <si>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</si>
  <si>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</si>
  <si>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</si>
  <si>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</si>
  <si>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</si>
  <si>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</si>
  <si>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</si>
  <si>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</si>
  <si>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</si>
  <si>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</si>
  <si>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</si>
  <si>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</si>
  <si>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</si>
  <si>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</si>
  <si>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</si>
  <si>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</si>
  <si>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</si>
  <si>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</si>
  <si>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</si>
  <si>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</si>
  <si>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</si>
  <si>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</si>
  <si>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</si>
  <si>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</si>
  <si>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</si>
  <si>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</si>
  <si>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</si>
  <si>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</si>
  <si>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</si>
  <si>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</si>
  <si>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</si>
  <si>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</si>
  <si>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</si>
  <si>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</si>
  <si>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</si>
  <si>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</si>
  <si>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</si>
  <si>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</si>
  <si>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</si>
  <si>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</si>
  <si>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</si>
  <si>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</si>
  <si>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</si>
  <si>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</si>
  <si>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</si>
  <si>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</si>
  <si>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</si>
  <si>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</si>
  <si>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</si>
  <si>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</si>
  <si>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</si>
  <si>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</si>
  <si>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</si>
  <si>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</si>
  <si>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</si>
  <si>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</si>
  <si>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</si>
  <si>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</si>
  <si>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</si>
  <si>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</si>
  <si>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</si>
  <si>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</si>
  <si>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</si>
  <si>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</si>
  <si>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</si>
  <si>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</si>
  <si>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</si>
  <si>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</si>
  <si>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</si>
  <si>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</si>
  <si>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</si>
  <si>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</si>
  <si>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</si>
  <si>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</si>
  <si>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</si>
  <si>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</si>
  <si>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</si>
  <si>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</si>
  <si>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</si>
  <si>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</si>
  <si>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</si>
  <si>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</si>
  <si>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</si>
  <si>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</si>
  <si>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</si>
  <si>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</si>
  <si>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</si>
  <si>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</si>
  <si>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</si>
  <si>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</si>
  <si>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</si>
  <si>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</si>
  <si>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</si>
  <si>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</si>
  <si>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</si>
  <si>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</si>
  <si>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</si>
  <si>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</si>
  <si>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</si>
  <si>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</si>
  <si>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</si>
  <si>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</si>
  <si>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</si>
  <si>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</si>
  <si>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</si>
  <si>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</si>
  <si>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</si>
  <si>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</si>
  <si>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</si>
  <si>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</si>
  <si>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</si>
  <si>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</si>
  <si>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</si>
  <si>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</si>
  <si>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</si>
  <si>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</si>
  <si>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</si>
  <si>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</si>
  <si>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</si>
  <si>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</si>
  <si>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</si>
  <si>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</si>
  <si>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</si>
  <si>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</si>
  <si>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</si>
  <si>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</si>
  <si>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</si>
  <si>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</si>
  <si>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</si>
  <si>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</si>
  <si>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</si>
  <si>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</si>
  <si>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</si>
  <si>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</si>
  <si>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</si>
  <si>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</si>
  <si>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</si>
  <si>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</si>
  <si>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</si>
  <si>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</si>
  <si>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</si>
  <si>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</si>
  <si>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</si>
  <si>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</si>
  <si>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</si>
  <si>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</si>
  <si>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</si>
  <si>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</si>
  <si>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</si>
  <si>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</si>
  <si>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</si>
  <si>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</si>
  <si>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</si>
  <si>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</si>
  <si>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</si>
  <si>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</si>
  <si>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</si>
  <si>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</si>
  <si>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</si>
  <si>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</si>
  <si>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</si>
  <si>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</si>
  <si>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</si>
  <si>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</si>
  <si>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</si>
  <si>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</si>
  <si>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</si>
  <si>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</si>
  <si>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</si>
  <si>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</si>
  <si>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</si>
  <si>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</si>
  <si>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</si>
  <si>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</si>
  <si>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</si>
  <si>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</si>
  <si>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</si>
  <si>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</si>
  <si>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</si>
  <si>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</si>
  <si>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</si>
  <si>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</si>
  <si>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</si>
  <si>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</si>
  <si>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</si>
  <si>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</si>
  <si>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</si>
  <si>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</si>
  <si>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</si>
  <si>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</si>
  <si>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</si>
  <si>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</si>
  <si>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</si>
  <si>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</si>
  <si>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</si>
  <si>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</si>
  <si>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</si>
  <si>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</si>
  <si>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</si>
  <si>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</si>
  <si>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</si>
  <si>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</si>
  <si>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</si>
  <si>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</si>
  <si>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</si>
  <si>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</si>
  <si>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</si>
  <si>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</si>
  <si>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</si>
  <si>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</si>
  <si>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</si>
  <si>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</si>
  <si>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</si>
  <si>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</si>
  <si>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</si>
  <si>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</si>
  <si>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</si>
  <si>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</si>
  <si>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</si>
  <si>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</si>
  <si>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</si>
  <si>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</si>
  <si>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</si>
  <si>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</si>
  <si>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</si>
  <si>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</si>
  <si>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</si>
  <si>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</si>
  <si>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</si>
  <si>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</si>
  <si>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</si>
  <si>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</si>
  <si>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</si>
  <si>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</si>
  <si>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</si>
  <si>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</si>
  <si>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</si>
  <si>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</si>
  <si>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</si>
  <si>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</si>
  <si>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</si>
  <si>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</si>
  <si>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</si>
  <si>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</si>
  <si>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</si>
  <si>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</si>
  <si>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</si>
  <si>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</si>
  <si>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</si>
  <si>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</si>
  <si>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</si>
  <si>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</si>
  <si>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</si>
  <si>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</si>
  <si>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</si>
  <si>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</si>
  <si>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</si>
  <si>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</si>
  <si>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</si>
  <si>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</si>
  <si>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</si>
  <si>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</si>
  <si>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</si>
  <si>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</si>
  <si>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</si>
  <si>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</si>
  <si>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</si>
  <si>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</si>
  <si>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</si>
  <si>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</si>
  <si>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</si>
  <si>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</si>
  <si>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</si>
  <si>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</si>
  <si>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</si>
  <si>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</si>
  <si>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</si>
  <si>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</si>
  <si>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</si>
  <si>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</si>
  <si>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</si>
  <si>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</si>
  <si>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</si>
  <si>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</si>
  <si>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</si>
  <si>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</si>
  <si>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</si>
  <si>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</si>
  <si>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</si>
  <si>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</si>
  <si>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</si>
  <si>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</si>
  <si>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</si>
  <si>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</si>
  <si>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</si>
  <si>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</si>
  <si>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</si>
  <si>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</si>
  <si>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</si>
  <si>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</si>
  <si>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</si>
  <si>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</si>
  <si>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</si>
  <si>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</si>
  <si>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</si>
  <si>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</si>
  <si>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</si>
  <si>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</si>
  <si>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</si>
  <si>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</si>
  <si>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</si>
  <si>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</si>
  <si>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</si>
  <si>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</si>
  <si>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</si>
  <si>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</si>
  <si>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</si>
  <si>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</si>
  <si>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</si>
  <si>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</si>
  <si>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</si>
  <si>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</si>
  <si>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</si>
  <si>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</si>
  <si>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</si>
  <si>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</si>
  <si>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</si>
  <si>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</si>
  <si>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</si>
  <si>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</si>
  <si>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</si>
  <si>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</si>
  <si>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</si>
  <si>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</si>
  <si>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</si>
  <si>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</si>
  <si>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</si>
  <si>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</si>
  <si>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</si>
  <si>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</si>
  <si>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</si>
  <si>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</si>
  <si>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</si>
  <si>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</si>
  <si>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</si>
  <si>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</si>
  <si>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</si>
  <si>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</si>
  <si>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</si>
  <si>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</si>
  <si>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</si>
  <si>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</si>
  <si>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</si>
  <si>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</si>
  <si>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</si>
  <si>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</si>
  <si>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</si>
  <si>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</si>
  <si>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</si>
  <si>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</si>
  <si>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</si>
  <si>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</si>
  <si>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</si>
  <si>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</si>
  <si>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</si>
  <si>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</si>
  <si>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</si>
  <si>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</si>
  <si>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</si>
  <si>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</si>
  <si>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</si>
  <si>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</si>
  <si>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</si>
  <si>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</si>
  <si>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</si>
  <si>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</si>
  <si>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</si>
  <si>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</si>
  <si>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</si>
  <si>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</si>
  <si>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</si>
  <si>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</si>
  <si>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</si>
  <si>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</si>
  <si>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</si>
  <si>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</si>
  <si>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</si>
  <si>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</si>
  <si>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</si>
  <si>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</si>
  <si>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</si>
  <si>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</si>
  <si>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</si>
  <si>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</si>
  <si>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</si>
  <si>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</si>
  <si>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</si>
  <si>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</si>
  <si>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</si>
  <si>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</si>
  <si>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</si>
  <si>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</si>
  <si>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</si>
  <si>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</si>
  <si>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</si>
  <si>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</si>
  <si>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</si>
  <si>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</si>
  <si>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</si>
  <si>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</si>
  <si>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</si>
  <si>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</si>
  <si>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</si>
  <si>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</si>
  <si>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</si>
  <si>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</si>
  <si>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</si>
  <si>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</si>
  <si>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</si>
  <si>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</si>
  <si>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</si>
  <si>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</si>
  <si>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</si>
  <si>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</si>
  <si>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</si>
  <si>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</si>
  <si>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</si>
  <si>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</si>
  <si>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</si>
  <si>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</si>
  <si>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</si>
  <si>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</si>
  <si>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</si>
  <si>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</si>
  <si>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</si>
  <si>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</si>
  <si>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</si>
  <si>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</si>
  <si>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</si>
  <si>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</si>
  <si>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</si>
  <si>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</si>
  <si>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</si>
  <si>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</si>
  <si>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</si>
  <si>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</si>
  <si>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</si>
  <si>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</si>
  <si>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</si>
  <si>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</si>
  <si>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</si>
  <si>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</si>
  <si>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</si>
  <si>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</si>
  <si>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</si>
  <si>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</si>
  <si>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</si>
  <si>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</si>
  <si>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</si>
  <si>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</si>
  <si>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</si>
  <si>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</si>
  <si>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</si>
  <si>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</si>
  <si>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</si>
  <si>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</si>
  <si>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</si>
  <si>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</si>
  <si>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</si>
  <si>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</si>
  <si>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</si>
  <si>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</si>
  <si>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</si>
  <si>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</si>
  <si>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</si>
  <si>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</si>
  <si>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</si>
  <si>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</si>
  <si>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</si>
  <si>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</si>
  <si>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</si>
  <si>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</si>
  <si>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</si>
  <si>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</si>
  <si>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</si>
  <si>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</si>
  <si>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</si>
  <si>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</si>
  <si>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</si>
  <si>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</si>
  <si>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</si>
  <si>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</si>
  <si>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</si>
  <si>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</si>
  <si>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</si>
  <si>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</si>
  <si>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</si>
  <si>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</si>
  <si>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</si>
  <si>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</si>
  <si>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</si>
  <si>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</si>
  <si>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</si>
  <si>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</si>
  <si>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</si>
  <si>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</si>
  <si>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</si>
  <si>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</si>
  <si>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</si>
  <si>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</si>
  <si>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</si>
  <si>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</si>
  <si>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</si>
  <si>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</si>
  <si>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</si>
  <si>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</si>
  <si>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</si>
  <si>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</si>
  <si>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</si>
  <si>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</si>
  <si>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</si>
  <si>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</si>
  <si>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</si>
  <si>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</si>
  <si>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</si>
  <si>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</si>
  <si>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</si>
  <si>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</si>
  <si>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</si>
  <si>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</si>
  <si>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</si>
  <si>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</si>
  <si>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</si>
  <si>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</si>
  <si>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</si>
  <si>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</si>
  <si>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</si>
  <si>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</si>
  <si>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</si>
  <si>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</si>
  <si>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</si>
  <si>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</si>
  <si>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</si>
  <si>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</si>
  <si>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</si>
  <si>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</si>
  <si>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</si>
  <si>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</si>
  <si>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</si>
  <si>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</si>
  <si>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</si>
  <si>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</si>
  <si>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</si>
  <si>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</si>
  <si>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</si>
  <si>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</si>
  <si>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</si>
  <si>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</si>
  <si>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</si>
  <si>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</si>
  <si>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</si>
  <si>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</si>
  <si>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</si>
  <si>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</si>
  <si>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</si>
  <si>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</si>
  <si>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</si>
  <si>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</si>
  <si>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</si>
  <si>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</si>
  <si>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</si>
  <si>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</si>
  <si>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</si>
  <si>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</si>
  <si>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</si>
  <si>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</si>
  <si>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</si>
  <si>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</si>
  <si>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</si>
  <si>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</si>
  <si>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</si>
  <si>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</si>
  <si>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</si>
  <si>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</si>
  <si>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</si>
  <si>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</si>
  <si>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</si>
  <si>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</si>
  <si>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</si>
  <si>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</si>
  <si>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</si>
  <si>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</si>
  <si>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</si>
  <si>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</si>
  <si>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</si>
  <si>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</si>
  <si>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</si>
  <si>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</si>
  <si>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</si>
  <si>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</si>
  <si>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</si>
  <si>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</si>
  <si>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</si>
  <si>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</si>
  <si>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</si>
  <si>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</si>
  <si>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</si>
  <si>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</si>
  <si>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</si>
  <si>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</si>
  <si>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</si>
  <si>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</si>
  <si>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</si>
  <si>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</si>
  <si>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</si>
  <si>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</si>
  <si>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</si>
  <si>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</si>
  <si>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</si>
  <si>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</si>
  <si>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</si>
  <si>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</si>
  <si>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</si>
  <si>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</si>
  <si>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</si>
  <si>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</si>
  <si>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</si>
  <si>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</si>
  <si>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</si>
  <si>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</si>
  <si>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</si>
  <si>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</si>
  <si>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</si>
  <si>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</si>
  <si>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</si>
  <si>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</si>
  <si>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</si>
  <si>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</si>
  <si>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</si>
  <si>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</si>
  <si>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</si>
  <si>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</si>
  <si>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</si>
  <si>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</si>
  <si>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</si>
  <si>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</si>
  <si>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</si>
  <si>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</si>
  <si>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</si>
  <si>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</si>
  <si>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</si>
  <si>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</si>
  <si>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</si>
  <si>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</si>
  <si>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</si>
  <si>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</si>
  <si>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</si>
  <si>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</si>
  <si>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</si>
  <si>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</si>
  <si>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</si>
  <si>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</si>
  <si>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</si>
  <si>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</si>
  <si>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</si>
  <si>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</si>
  <si>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</si>
  <si>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</si>
  <si>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</si>
  <si>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</si>
  <si>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</si>
  <si>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</si>
  <si>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</si>
  <si>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</si>
  <si>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</si>
  <si>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</si>
  <si>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</si>
  <si>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</si>
  <si>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</si>
  <si>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</si>
  <si>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</si>
  <si>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</si>
  <si>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</si>
  <si>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</si>
  <si>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</si>
  <si>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</si>
  <si>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</si>
  <si>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</si>
  <si>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</si>
  <si>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</si>
  <si>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</si>
  <si>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</si>
  <si>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</si>
  <si>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</si>
  <si>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</si>
  <si>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</si>
  <si>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</si>
  <si>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</si>
  <si>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</si>
  <si>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</si>
  <si>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</si>
  <si>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</si>
  <si>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</si>
  <si>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</si>
  <si>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</si>
  <si>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</si>
  <si>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</si>
  <si>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</si>
  <si>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</si>
  <si>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</si>
  <si>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</si>
  <si>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</si>
  <si>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</si>
  <si>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</si>
  <si>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</si>
  <si>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</si>
  <si>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</si>
  <si>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</si>
  <si>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</si>
  <si>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</si>
  <si>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</si>
  <si>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</si>
  <si>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</si>
  <si>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</si>
  <si>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</si>
  <si>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</si>
  <si>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</si>
  <si>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</si>
  <si>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</si>
  <si>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</si>
  <si>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</si>
  <si>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</si>
  <si>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</si>
  <si>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</si>
  <si>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</si>
  <si>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</si>
  <si>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</si>
  <si>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</si>
  <si>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</si>
  <si>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</si>
  <si>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</si>
  <si>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</si>
  <si>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</si>
  <si>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</si>
  <si>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</si>
  <si>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</si>
  <si>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</si>
  <si>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</si>
  <si>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</si>
  <si>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</si>
  <si>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</si>
  <si>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</si>
  <si>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</si>
  <si>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</si>
  <si>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</si>
  <si>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</si>
  <si>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</si>
  <si>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</si>
  <si>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</si>
  <si>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</si>
  <si>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</si>
  <si>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</si>
  <si>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</si>
  <si>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</si>
  <si>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</si>
  <si>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</si>
  <si>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</si>
  <si>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</si>
  <si>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</si>
  <si>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</si>
  <si>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</si>
  <si>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</si>
  <si>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</si>
  <si>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</si>
  <si>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</si>
  <si>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</si>
  <si>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</si>
  <si>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</si>
  <si>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</si>
  <si>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</si>
  <si>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</si>
  <si>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</si>
  <si>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</si>
  <si>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</si>
  <si>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</si>
  <si>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</si>
  <si>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</si>
  <si>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</si>
  <si>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</si>
  <si>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</si>
  <si>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</si>
  <si>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</si>
  <si>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</si>
  <si>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</si>
  <si>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</si>
  <si>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</si>
  <si>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</si>
  <si>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</si>
  <si>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</si>
  <si>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</si>
  <si>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</si>
  <si>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</si>
  <si>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</si>
  <si>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</si>
  <si>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</si>
  <si>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</si>
  <si>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</si>
  <si>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</si>
  <si>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</si>
  <si>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</si>
  <si>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</si>
  <si>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</si>
  <si>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</si>
  <si>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</si>
  <si>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</si>
  <si>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</si>
  <si>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</si>
  <si>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</si>
  <si>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</si>
  <si>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</si>
  <si>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</si>
  <si>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</si>
  <si>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</si>
  <si>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</si>
  <si>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</si>
  <si>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</si>
  <si>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</si>
  <si>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</si>
  <si>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</si>
  <si>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</si>
  <si>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</si>
  <si>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</si>
  <si>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</si>
  <si>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</si>
  <si>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</si>
  <si>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</si>
  <si>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</si>
  <si>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</si>
  <si>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</si>
  <si>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</si>
  <si>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</si>
  <si>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</si>
  <si>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</si>
  <si>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</si>
  <si>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</si>
  <si>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</si>
  <si>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</si>
  <si>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</si>
  <si>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</si>
  <si>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</si>
  <si>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</si>
  <si>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</si>
  <si>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</si>
  <si>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</si>
  <si>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</si>
  <si>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</si>
  <si>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</si>
  <si>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</si>
  <si>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</si>
  <si>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</si>
  <si>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</si>
  <si>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</si>
  <si>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</si>
  <si>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</si>
  <si>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</si>
  <si>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</si>
  <si>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</si>
  <si>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</si>
  <si>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</si>
  <si>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</si>
  <si>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</si>
  <si>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</si>
  <si>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</si>
  <si>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</si>
  <si>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</si>
  <si>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</si>
  <si>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</si>
  <si>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</si>
  <si>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</si>
  <si>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</si>
  <si>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</si>
  <si>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</si>
  <si>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</si>
  <si>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</si>
  <si>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</si>
  <si>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</si>
  <si>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</si>
  <si>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</si>
  <si>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</si>
  <si>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</si>
  <si>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</si>
  <si>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</si>
  <si>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</si>
  <si>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</si>
  <si>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</si>
  <si>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</si>
  <si>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</si>
  <si>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</si>
  <si>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</si>
  <si>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</si>
  <si>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</si>
  <si>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</si>
  <si>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</si>
  <si>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</si>
  <si>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</si>
  <si>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</si>
  <si>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</si>
  <si>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</si>
  <si>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</si>
  <si>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</si>
  <si>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</si>
  <si>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</si>
  <si>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</si>
  <si>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</si>
  <si>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</si>
  <si>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</si>
  <si>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</si>
  <si>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</si>
  <si>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</si>
  <si>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</si>
  <si>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</si>
  <si>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</si>
  <si>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</si>
  <si>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</si>
  <si>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</si>
  <si>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</si>
  <si>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</si>
  <si>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</si>
  <si>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</si>
  <si>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</si>
  <si>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</si>
  <si>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</si>
  <si>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</si>
  <si>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</si>
  <si>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</si>
  <si>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</si>
  <si>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</si>
  <si>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</si>
  <si>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</si>
  <si>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</si>
  <si>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</si>
  <si>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</si>
  <si>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</si>
  <si>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</si>
  <si>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</si>
  <si>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</si>
  <si>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</si>
  <si>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</si>
  <si>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</si>
  <si>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</si>
  <si>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</si>
  <si>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</si>
  <si>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</si>
  <si>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</si>
  <si>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</si>
  <si>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</si>
  <si>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</si>
  <si>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</si>
  <si>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</si>
  <si>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</si>
  <si>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</si>
  <si>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</si>
  <si>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</si>
  <si>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</si>
  <si>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</si>
  <si>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</si>
  <si>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</si>
  <si>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</si>
  <si>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</si>
  <si>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</si>
  <si>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</si>
  <si>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</si>
  <si>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</si>
  <si>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</si>
  <si>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</si>
  <si>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</si>
  <si>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</si>
  <si>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</si>
  <si>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</si>
  <si>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</si>
  <si>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</si>
  <si>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</si>
  <si>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</si>
  <si>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</si>
  <si>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</si>
  <si>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</si>
  <si>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</si>
  <si>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</si>
  <si>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</si>
  <si>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</si>
  <si>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</si>
  <si>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</si>
  <si>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</si>
  <si>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</si>
  <si>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</si>
  <si>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</si>
  <si>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</si>
  <si>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</si>
  <si>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</si>
  <si>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</si>
  <si>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</si>
  <si>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</si>
  <si>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</si>
  <si>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</si>
  <si>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</si>
  <si>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</si>
  <si>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</si>
  <si>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</si>
  <si>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</si>
  <si>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</si>
  <si>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</si>
  <si>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</si>
  <si>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</si>
  <si>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</si>
  <si>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</si>
  <si>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</si>
  <si>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</si>
  <si>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</si>
  <si>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</si>
  <si>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</si>
  <si>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</si>
  <si>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</si>
  <si>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</si>
  <si>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</si>
  <si>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</si>
  <si>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</si>
  <si>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</si>
  <si>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</si>
  <si>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</si>
  <si>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</si>
  <si>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</si>
  <si>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</si>
  <si>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</si>
  <si>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</si>
  <si>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</si>
  <si>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</si>
  <si>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</si>
  <si>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</si>
  <si>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</si>
  <si>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</si>
  <si>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</si>
  <si>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</si>
  <si>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</si>
  <si>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</si>
  <si>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</si>
  <si>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</si>
  <si>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</si>
  <si>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</si>
  <si>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</si>
  <si>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</si>
  <si>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</si>
  <si>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</si>
  <si>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</si>
  <si>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</si>
  <si>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</si>
  <si>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</si>
  <si>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</si>
  <si>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</si>
  <si>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</si>
  <si>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</si>
  <si>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</si>
  <si>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</si>
  <si>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</si>
  <si>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</si>
  <si>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</si>
  <si>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</si>
  <si>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</si>
  <si>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</si>
  <si>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</si>
  <si>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</si>
  <si>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</si>
  <si>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</si>
  <si>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</si>
  <si>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</si>
  <si>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</si>
  <si>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</si>
  <si>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</si>
  <si>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</si>
  <si>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</si>
  <si>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</si>
  <si>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</si>
  <si>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</si>
  <si>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</si>
  <si>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</si>
  <si>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</si>
  <si>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</si>
  <si>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</si>
  <si>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</si>
  <si>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</si>
  <si>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</si>
  <si>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</si>
  <si>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</si>
  <si>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</si>
  <si>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</si>
  <si>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</si>
  <si>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</si>
  <si>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</si>
  <si>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</si>
  <si>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</si>
  <si>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</si>
  <si>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</si>
  <si>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</si>
  <si>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</si>
  <si>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</si>
  <si>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</si>
  <si>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</si>
  <si>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</si>
  <si>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</si>
  <si>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</si>
  <si>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</si>
  <si>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</si>
  <si>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</si>
  <si>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</si>
  <si>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</si>
  <si>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</si>
  <si>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</si>
  <si>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</si>
  <si>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</si>
  <si>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</si>
  <si>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</si>
  <si>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</si>
  <si>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</si>
  <si>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</si>
  <si>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</si>
  <si>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</si>
  <si>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</si>
  <si>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</si>
  <si>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</si>
  <si>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</si>
  <si>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</si>
  <si>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</si>
  <si>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</si>
  <si>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</si>
  <si>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</si>
  <si>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</si>
  <si>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</si>
  <si>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</si>
  <si>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</si>
  <si>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</si>
  <si>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</si>
  <si>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</si>
  <si>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</si>
  <si>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</si>
  <si>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</si>
  <si>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</si>
  <si>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</si>
  <si>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</si>
  <si>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</si>
  <si>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</si>
  <si>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</si>
  <si>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</si>
  <si>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</si>
  <si>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</si>
  <si>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</si>
  <si>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</si>
  <si>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</si>
  <si>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</si>
  <si>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</si>
  <si>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</si>
  <si>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</si>
  <si>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</si>
  <si>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</si>
  <si>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</si>
  <si>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</si>
  <si>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</si>
  <si>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</si>
  <si>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</si>
  <si>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</si>
  <si>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</si>
  <si>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</si>
  <si>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</si>
  <si>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</si>
  <si>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</si>
  <si>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</si>
  <si>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</si>
  <si>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</si>
  <si>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</si>
  <si>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</si>
  <si>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</si>
  <si>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</si>
  <si>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</si>
  <si>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</si>
  <si>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</si>
  <si>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</si>
  <si>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</si>
  <si>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</si>
  <si>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</si>
  <si>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</si>
  <si>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</si>
  <si>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</si>
  <si>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</si>
  <si>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</si>
  <si>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</si>
  <si>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</si>
  <si>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</si>
  <si>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</si>
  <si>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</si>
  <si>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</si>
  <si>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</si>
  <si>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</si>
  <si>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</si>
  <si>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</si>
  <si>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</si>
  <si>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</si>
  <si>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</si>
  <si>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</si>
  <si>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</si>
  <si>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</si>
  <si>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</si>
  <si>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</si>
  <si>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</si>
  <si>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</si>
  <si>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</si>
  <si>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</si>
  <si>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</si>
  <si>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</si>
  <si>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</si>
  <si>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</si>
  <si>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</si>
  <si>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</si>
  <si>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</si>
  <si>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</si>
  <si>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</si>
  <si>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</si>
  <si>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</si>
  <si>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</si>
  <si>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</si>
  <si>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</si>
  <si>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</si>
  <si>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</si>
  <si>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</si>
  <si>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</si>
  <si>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</si>
  <si>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</si>
  <si>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</si>
  <si>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</si>
  <si>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</si>
  <si>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</si>
  <si>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</si>
  <si>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</si>
  <si>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</si>
  <si>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</si>
  <si>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</si>
  <si>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</si>
  <si>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</si>
  <si>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</si>
  <si>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</si>
  <si>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</si>
  <si>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</si>
  <si>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</si>
  <si>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</si>
  <si>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</si>
  <si>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</si>
  <si>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</si>
  <si>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</si>
  <si>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</si>
  <si>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</si>
  <si>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</si>
  <si>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</si>
  <si>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</si>
  <si>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</si>
  <si>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</si>
  <si>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</si>
  <si>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</si>
  <si>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</si>
  <si>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</si>
  <si>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</si>
  <si>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</si>
  <si>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</si>
  <si>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</si>
  <si>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</si>
  <si>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</si>
  <si>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</si>
  <si>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</si>
  <si>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</si>
  <si>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</si>
  <si>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</si>
  <si>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</si>
  <si>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</si>
  <si>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</si>
  <si>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</si>
  <si>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</si>
  <si>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</si>
  <si>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</si>
  <si>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</si>
  <si>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</si>
  <si>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</si>
  <si>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</si>
  <si>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</si>
  <si>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</si>
  <si>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</si>
  <si>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</si>
  <si>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</si>
  <si>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</si>
  <si>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</si>
  <si>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</si>
  <si>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</si>
  <si>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</si>
  <si>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</si>
  <si>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</si>
  <si>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</si>
  <si>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</si>
  <si>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</si>
  <si>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</si>
  <si>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</si>
  <si>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</si>
  <si>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</si>
  <si>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</si>
  <si>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</si>
  <si>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</si>
  <si>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</si>
  <si>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</si>
  <si>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</si>
  <si>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</si>
  <si>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</si>
  <si>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</si>
  <si>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</si>
  <si>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</si>
  <si>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</si>
  <si>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</si>
  <si>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</si>
  <si>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</si>
  <si>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</si>
  <si>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</si>
  <si>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</si>
  <si>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</si>
  <si>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</si>
  <si>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</si>
  <si>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</si>
  <si>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</si>
  <si>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</si>
  <si>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</si>
  <si>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</si>
  <si>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</si>
  <si>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</si>
  <si>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</si>
  <si>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</si>
  <si>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</si>
  <si>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</si>
  <si>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</si>
  <si>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</si>
  <si>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</si>
  <si>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</si>
  <si>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</si>
  <si>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</si>
  <si>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</si>
  <si>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</si>
  <si>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</si>
  <si>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</si>
  <si>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</si>
  <si>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</si>
  <si>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</si>
  <si>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</si>
  <si>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</si>
  <si>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</si>
  <si>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</si>
  <si>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</si>
  <si>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</si>
  <si>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</si>
  <si>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</si>
  <si>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</si>
  <si>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</si>
  <si>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</si>
  <si>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</si>
  <si>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</si>
  <si>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</si>
  <si>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</si>
  <si>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</si>
  <si>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</si>
  <si>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</si>
  <si>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</si>
  <si>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</si>
  <si>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</si>
  <si>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</si>
  <si>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</si>
  <si>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</si>
  <si>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</si>
  <si>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</si>
  <si>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</si>
  <si>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</si>
  <si>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</si>
  <si>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</si>
  <si>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</si>
  <si>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</si>
  <si>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</si>
  <si>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</si>
  <si>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</si>
  <si>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</si>
  <si>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</si>
  <si>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</si>
  <si>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</si>
  <si>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</si>
  <si>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</si>
  <si>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</si>
  <si>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</si>
  <si>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</si>
  <si>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</si>
  <si>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</si>
  <si>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</si>
  <si>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</si>
  <si>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</si>
  <si>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</si>
  <si>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</si>
  <si>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</si>
  <si>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</si>
  <si>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</si>
  <si>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</si>
  <si>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</si>
  <si>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</si>
  <si>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</si>
  <si>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</si>
  <si>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</si>
  <si>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</si>
  <si>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</si>
  <si>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</si>
  <si>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</si>
  <si>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</si>
  <si>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</si>
  <si>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</si>
  <si>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</si>
  <si>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</si>
  <si>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</si>
  <si>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</si>
  <si>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</si>
  <si>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</si>
  <si>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</si>
  <si>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</si>
  <si>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</si>
  <si>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</si>
  <si>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</si>
  <si>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</si>
  <si>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</si>
  <si>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</si>
  <si>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</si>
  <si>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</si>
  <si>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</si>
  <si>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</si>
  <si>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</si>
  <si>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</si>
  <si>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</si>
  <si>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</si>
  <si>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</si>
  <si>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</si>
  <si>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</si>
  <si>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</si>
  <si>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</si>
  <si>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</si>
  <si>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</si>
  <si>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</si>
  <si>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</si>
  <si>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</si>
  <si>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</si>
  <si>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</si>
  <si>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</si>
  <si>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</si>
  <si>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</si>
  <si>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</si>
  <si>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</si>
  <si>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</si>
  <si>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</si>
  <si>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</si>
  <si>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</si>
  <si>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</si>
  <si>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</si>
  <si>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</si>
  <si>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</si>
  <si>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</si>
  <si>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</si>
  <si>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</si>
  <si>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</si>
  <si>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</si>
  <si>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</si>
  <si>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</si>
  <si>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</si>
  <si>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</si>
  <si>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</si>
  <si>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</si>
  <si>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</si>
  <si>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</si>
  <si>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</si>
  <si>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</si>
  <si>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</si>
  <si>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</si>
  <si>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</si>
  <si>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</si>
  <si>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</si>
  <si>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</si>
  <si>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</si>
  <si>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</si>
  <si>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</si>
  <si>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</si>
  <si>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</si>
  <si>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</si>
  <si>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</si>
  <si>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</si>
  <si>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</si>
  <si>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</si>
  <si>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</si>
  <si>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</si>
  <si>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</si>
  <si>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</si>
  <si>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</si>
  <si>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</si>
  <si>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</si>
  <si>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</si>
  <si>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</si>
  <si>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</si>
  <si>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</si>
  <si>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</si>
  <si>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</si>
  <si>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</si>
  <si>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</si>
  <si>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</si>
  <si>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</si>
  <si>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</si>
  <si>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</si>
  <si>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</si>
  <si>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</si>
  <si>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</si>
  <si>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</si>
  <si>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</si>
  <si>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</si>
  <si>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</si>
  <si>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</si>
  <si>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</si>
  <si>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</si>
  <si>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</si>
  <si>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</si>
  <si>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</si>
  <si>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</si>
  <si>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</si>
  <si>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</si>
  <si>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</si>
  <si>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</si>
  <si>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</si>
  <si>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</si>
  <si>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</si>
  <si>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</si>
  <si>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</si>
  <si>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</si>
  <si>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</si>
  <si>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</si>
  <si>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</si>
  <si>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</si>
  <si>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</si>
  <si>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</si>
  <si>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</si>
  <si>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</si>
  <si>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</si>
  <si>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</si>
  <si>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</si>
  <si>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</si>
  <si>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</si>
  <si>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</si>
  <si>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</si>
  <si>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</si>
  <si>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</si>
  <si>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</si>
  <si>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</si>
  <si>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</si>
  <si>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</si>
  <si>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</si>
  <si>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</si>
  <si>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</si>
  <si>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</si>
  <si>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</si>
  <si>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</si>
  <si>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</si>
  <si>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</si>
  <si>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</si>
  <si>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</si>
  <si>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</si>
  <si>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</si>
  <si>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</si>
  <si>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</si>
  <si>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</si>
  <si>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</si>
  <si>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</si>
  <si>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</si>
  <si>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</si>
  <si>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</si>
  <si>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</si>
  <si>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</si>
  <si>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</si>
  <si>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</si>
  <si>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</si>
  <si>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</si>
  <si>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</si>
  <si>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</si>
  <si>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</si>
  <si>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</si>
  <si>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</si>
  <si>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</si>
  <si>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</si>
  <si>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</si>
  <si>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</si>
  <si>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</si>
  <si>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</si>
  <si>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</si>
  <si>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</si>
  <si>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</si>
  <si>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</si>
  <si>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</si>
  <si>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</si>
  <si>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</si>
  <si>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</si>
  <si>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</si>
  <si>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</si>
  <si>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</si>
  <si>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</si>
  <si>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</si>
  <si>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</si>
  <si>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</si>
  <si>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</si>
  <si>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</si>
  <si>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</si>
  <si>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</si>
  <si>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</si>
  <si>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</si>
  <si>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</si>
  <si>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</si>
  <si>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</si>
  <si>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</si>
  <si>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</si>
  <si>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</si>
  <si>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</si>
  <si>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</si>
  <si>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</si>
  <si>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</si>
  <si>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</si>
  <si>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</si>
  <si>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</si>
  <si>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</si>
  <si>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</si>
  <si>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</si>
  <si>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</si>
  <si>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</si>
  <si>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</si>
  <si>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</si>
  <si>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</si>
  <si>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</si>
  <si>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</si>
  <si>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</si>
  <si>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</si>
  <si>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</si>
  <si>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</si>
  <si>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</si>
  <si>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</si>
  <si>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</si>
  <si>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</si>
  <si>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</si>
  <si>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</si>
  <si>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</si>
  <si>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</si>
  <si>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</si>
  <si>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</si>
  <si>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</si>
  <si>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</si>
  <si>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</si>
  <si>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</si>
  <si>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</si>
  <si>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</si>
  <si>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</si>
  <si>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</si>
  <si>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</si>
  <si>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</si>
  <si>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</si>
  <si>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</si>
  <si>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</si>
  <si>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</si>
  <si>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</si>
  <si>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</si>
  <si>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</si>
  <si>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</si>
  <si>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</si>
  <si>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</si>
  <si>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</si>
  <si>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</si>
  <si>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</si>
  <si>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</si>
  <si>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</si>
  <si>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</si>
  <si>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</si>
  <si>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</si>
  <si>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</si>
  <si>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</si>
  <si>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</si>
  <si>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</si>
  <si>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</si>
  <si>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</si>
  <si>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</si>
  <si>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</si>
  <si>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</si>
  <si>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</si>
  <si>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</si>
  <si>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</si>
  <si>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</si>
  <si>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</si>
  <si>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</si>
  <si>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</si>
  <si>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</si>
  <si>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</si>
  <si>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</si>
  <si>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</si>
  <si>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</si>
  <si>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</si>
  <si>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</si>
  <si>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</si>
  <si>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</si>
  <si>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</si>
  <si>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</si>
  <si>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</si>
  <si>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</si>
  <si>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</si>
  <si>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</si>
  <si>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</si>
  <si>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</si>
  <si>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</si>
  <si>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</si>
  <si>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</si>
  <si>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</si>
  <si>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</si>
  <si>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</si>
  <si>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</si>
  <si>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</si>
  <si>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</si>
  <si>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</si>
  <si>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</si>
  <si>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</si>
  <si>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</si>
  <si>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</si>
  <si>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</si>
  <si>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</si>
  <si>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</si>
  <si>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</si>
  <si>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</si>
  <si>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</si>
  <si>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</si>
  <si>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</si>
  <si>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</si>
  <si>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</si>
  <si>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</si>
  <si>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</si>
  <si>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</si>
  <si>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</si>
  <si>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</si>
  <si>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</si>
  <si>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</si>
  <si>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</si>
  <si>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</si>
  <si>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</si>
  <si>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</si>
  <si>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</si>
  <si>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</si>
  <si>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</si>
  <si>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</si>
  <si>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</si>
  <si>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</si>
  <si>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</si>
  <si>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</si>
  <si>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</si>
  <si>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</si>
  <si>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</si>
  <si>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</si>
  <si>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</si>
  <si>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</si>
  <si>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</si>
  <si>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</si>
  <si>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</si>
  <si>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</si>
  <si>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</si>
  <si>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</si>
  <si>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</si>
  <si>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</si>
  <si>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</si>
  <si>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</si>
  <si>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</si>
  <si>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</si>
  <si>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</si>
  <si>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</si>
  <si>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</si>
  <si>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</si>
  <si>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</si>
  <si>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</si>
  <si>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</si>
  <si>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</si>
  <si>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</si>
  <si>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</si>
  <si>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</si>
  <si>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</si>
  <si>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</si>
  <si>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</si>
  <si>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</si>
  <si>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</si>
  <si>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</si>
  <si>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</si>
  <si>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</si>
  <si>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</si>
  <si>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</si>
  <si>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</si>
  <si>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</si>
  <si>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</si>
  <si>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</si>
  <si>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</si>
  <si>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</si>
  <si>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</si>
  <si>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</si>
  <si>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</si>
  <si>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</si>
  <si>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</si>
  <si>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</si>
  <si>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</si>
  <si>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</si>
  <si>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</si>
  <si>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</si>
  <si>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</si>
  <si>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</si>
  <si>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</si>
  <si>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</si>
  <si>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</si>
  <si>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</si>
  <si>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</si>
  <si>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</si>
  <si>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</si>
  <si>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</si>
  <si>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</si>
  <si>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</si>
  <si>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</si>
  <si>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</si>
  <si>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</si>
  <si>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</si>
  <si>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</si>
  <si>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</si>
  <si>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</si>
  <si>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</si>
  <si>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</si>
  <si>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</si>
  <si>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</si>
  <si>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</si>
  <si>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</si>
  <si>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</si>
  <si>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</si>
  <si>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</si>
  <si>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</si>
  <si>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</si>
  <si>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</si>
  <si>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</si>
  <si>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</si>
  <si>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</si>
  <si>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</si>
  <si>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</si>
  <si>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</si>
  <si>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</si>
  <si>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</si>
  <si>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</si>
  <si>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</si>
  <si>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</si>
  <si>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</si>
  <si>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</si>
  <si>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</si>
  <si>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</si>
  <si>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</si>
  <si>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</si>
  <si>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</si>
  <si>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</si>
  <si>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</si>
  <si>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</si>
  <si>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</si>
  <si>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</si>
  <si>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</si>
  <si>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</si>
  <si>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</si>
  <si>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</si>
  <si>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</si>
  <si>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</si>
  <si>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</si>
  <si>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</si>
  <si>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</si>
  <si>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</si>
  <si>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</si>
  <si>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</si>
  <si>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</si>
  <si>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</si>
  <si>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</si>
  <si>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</si>
  <si>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</si>
  <si>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</si>
  <si>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</si>
  <si>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</si>
  <si>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</si>
  <si>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</si>
  <si>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</si>
  <si>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</si>
  <si>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</si>
  <si>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</si>
  <si>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</si>
  <si>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</si>
  <si>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</si>
  <si>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</si>
  <si>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</si>
  <si>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</si>
  <si>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</si>
  <si>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</si>
  <si>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</si>
  <si>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</si>
  <si>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</si>
  <si>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</si>
  <si>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</si>
  <si>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</si>
  <si>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</si>
  <si>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</si>
  <si>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</si>
  <si>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</si>
  <si>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</si>
  <si>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</si>
  <si>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</si>
  <si>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</si>
  <si>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</si>
  <si>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</si>
  <si>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</si>
  <si>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</si>
  <si>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</si>
  <si>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</si>
  <si>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</si>
  <si>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</si>
  <si>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</si>
  <si>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</si>
  <si>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</si>
  <si>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</si>
  <si>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</si>
  <si>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</si>
  <si>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</si>
  <si>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</si>
  <si>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</si>
  <si>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</si>
  <si>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</si>
  <si>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</si>
  <si>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</si>
  <si>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</si>
  <si>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</si>
  <si>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</si>
  <si>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</si>
  <si>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</si>
  <si>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</si>
  <si>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</si>
  <si>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</si>
  <si>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</si>
  <si>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</si>
  <si>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</si>
  <si>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</si>
  <si>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</si>
  <si>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</si>
  <si>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</si>
  <si>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</si>
  <si>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</si>
  <si>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</si>
  <si>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</si>
  <si>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</si>
  <si>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</si>
  <si>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</si>
  <si>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</si>
  <si>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</si>
  <si>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</si>
  <si>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</si>
  <si>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</si>
  <si>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</si>
  <si>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</si>
  <si>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</si>
  <si>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</si>
  <si>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</si>
  <si>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</si>
  <si>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</si>
  <si>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</si>
  <si>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</si>
  <si>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</si>
  <si>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</si>
  <si>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</si>
  <si>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</si>
  <si>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</si>
  <si>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</si>
  <si>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</si>
  <si>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</si>
  <si>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</si>
  <si>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</si>
  <si>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</si>
  <si>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</si>
  <si>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</si>
  <si>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</si>
  <si>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</si>
  <si>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</si>
  <si>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</si>
  <si>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</si>
  <si>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</si>
  <si>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</si>
  <si>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</si>
  <si>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</si>
  <si>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</si>
  <si>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</si>
  <si>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</si>
  <si>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</si>
  <si>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</si>
  <si>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</si>
  <si>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</si>
  <si>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</si>
  <si>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</si>
  <si>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</si>
  <si>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</si>
  <si>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</si>
  <si>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</si>
  <si>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</si>
  <si>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</si>
  <si>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</si>
  <si>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</si>
  <si>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</si>
  <si>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</si>
  <si>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</si>
  <si>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</si>
  <si>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</si>
  <si>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</si>
  <si>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</si>
  <si>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</si>
  <si>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</si>
  <si>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</si>
  <si>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</si>
  <si>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</si>
  <si>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</si>
  <si>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</si>
  <si>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</si>
  <si>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</si>
  <si>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</si>
  <si>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</si>
  <si>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</si>
  <si>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</si>
  <si>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</si>
  <si>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</si>
  <si>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</si>
  <si>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</si>
  <si>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</si>
  <si>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</si>
  <si>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</si>
  <si>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</si>
  <si>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</si>
  <si>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</si>
  <si>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</si>
  <si>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</si>
  <si>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</si>
  <si>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</si>
  <si>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</si>
  <si>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</si>
  <si>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</si>
  <si>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</si>
  <si>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</si>
  <si>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</si>
  <si>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</si>
  <si>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</si>
  <si>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</si>
  <si>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</si>
  <si>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</si>
  <si>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</si>
  <si>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</si>
  <si>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</si>
  <si>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</si>
  <si>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</si>
  <si>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</si>
  <si>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</si>
  <si>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</si>
  <si>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</si>
  <si>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</si>
  <si>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</si>
  <si>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</si>
  <si>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</si>
  <si>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</si>
  <si>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</si>
  <si>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</si>
  <si>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</si>
  <si>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</si>
  <si>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</si>
  <si>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</si>
  <si>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</si>
  <si>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</si>
  <si>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</si>
  <si>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</si>
  <si>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</si>
  <si>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</si>
  <si>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</si>
  <si>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</si>
  <si>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</si>
  <si>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</si>
  <si>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</si>
  <si>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</si>
  <si>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</si>
  <si>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</si>
  <si>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</si>
  <si>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</si>
  <si>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</si>
  <si>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</si>
  <si>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</si>
  <si>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</si>
  <si>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</si>
  <si>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</si>
  <si>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</si>
  <si>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</si>
  <si>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</si>
  <si>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</si>
  <si>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</si>
  <si>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</si>
  <si>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</si>
  <si>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</si>
  <si>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</si>
  <si>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</si>
  <si>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</si>
  <si>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</si>
  <si>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</si>
  <si>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</si>
  <si>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</si>
  <si>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</si>
  <si>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</si>
  <si>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</si>
  <si>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</si>
  <si>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</si>
  <si>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</si>
  <si>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</si>
  <si>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</si>
  <si>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</si>
  <si>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</si>
  <si>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</si>
  <si>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</si>
  <si>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</si>
  <si>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</si>
  <si>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</si>
  <si>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</si>
  <si>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</si>
  <si>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</si>
  <si>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</si>
  <si>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</si>
  <si>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</si>
  <si>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</si>
  <si>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</si>
  <si>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</si>
  <si>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</si>
  <si>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</si>
  <si>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</si>
  <si>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</si>
  <si>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</si>
  <si>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</si>
  <si>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</si>
  <si>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</si>
  <si>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</si>
  <si>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</si>
  <si>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</si>
  <si>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</si>
  <si>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</si>
  <si>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</si>
  <si>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</si>
  <si>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</si>
  <si>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</si>
  <si>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</si>
  <si>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</si>
  <si>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</si>
  <si>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</si>
  <si>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</si>
  <si>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</si>
  <si>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</si>
  <si>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</si>
  <si>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</si>
  <si>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</si>
  <si>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</si>
  <si>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</si>
  <si>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</si>
  <si>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</si>
  <si>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</si>
  <si>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</si>
  <si>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</si>
  <si>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</si>
  <si>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</si>
  <si>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</si>
  <si>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</si>
  <si>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</si>
  <si>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</si>
  <si>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</si>
  <si>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</si>
  <si>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</si>
  <si>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</si>
  <si>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</si>
  <si>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</si>
  <si>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</si>
  <si>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</si>
  <si>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</si>
  <si>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</si>
  <si>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</si>
  <si>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</si>
  <si>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</si>
  <si>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</si>
  <si>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</si>
  <si>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</si>
  <si>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</si>
  <si>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</si>
  <si>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</si>
  <si>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</si>
  <si>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</si>
  <si>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</si>
  <si>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</si>
  <si>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</si>
  <si>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</si>
  <si>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</si>
  <si>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</si>
  <si>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</si>
  <si>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</si>
  <si>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</si>
  <si>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</si>
  <si>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</si>
  <si>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</si>
  <si>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</si>
  <si>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</si>
  <si>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</si>
  <si>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</si>
  <si>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</si>
  <si>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</si>
  <si>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</si>
  <si>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</si>
  <si>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</si>
  <si>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</si>
  <si>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</si>
  <si>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</si>
  <si>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</si>
  <si>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</si>
  <si>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</si>
  <si>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</si>
  <si>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</si>
  <si>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</si>
  <si>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</si>
  <si>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</si>
  <si>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</si>
  <si>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</si>
  <si>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</si>
  <si>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</si>
  <si>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</si>
  <si>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</si>
  <si>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</si>
  <si>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</si>
  <si>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</si>
  <si>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</si>
  <si>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</si>
  <si>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</si>
  <si>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</si>
  <si>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</si>
  <si>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</si>
  <si>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</si>
  <si>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</si>
  <si>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</si>
  <si>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</si>
  <si>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</si>
  <si>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</si>
  <si>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</si>
  <si>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</si>
  <si>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</si>
  <si>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</si>
  <si>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</si>
  <si>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</si>
  <si>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</si>
  <si>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</si>
  <si>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</si>
  <si>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</si>
  <si>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</si>
  <si>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</si>
  <si>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</si>
  <si>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</si>
  <si>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</si>
  <si>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</si>
  <si>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</si>
  <si>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</si>
  <si>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</si>
  <si>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</si>
  <si>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</si>
  <si>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</si>
  <si>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</si>
  <si>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</si>
  <si>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</si>
  <si>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</si>
  <si>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</si>
  <si>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</si>
  <si>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</si>
  <si>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</si>
  <si>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</si>
  <si>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</si>
  <si>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</si>
  <si>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</si>
  <si>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</si>
  <si>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</si>
  <si>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</si>
  <si>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</si>
  <si>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</si>
  <si>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</si>
  <si>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</si>
  <si>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</si>
  <si>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</si>
  <si>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</si>
  <si>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</si>
  <si>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</si>
  <si>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</si>
  <si>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</si>
  <si>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</si>
  <si>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</si>
  <si>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</si>
  <si>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</si>
  <si>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</si>
  <si>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</si>
  <si>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</si>
  <si>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</si>
  <si>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</si>
  <si>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</si>
  <si>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</si>
  <si>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</si>
  <si>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</si>
  <si>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</si>
  <si>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</si>
  <si>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</si>
  <si>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</si>
  <si>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</si>
  <si>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</si>
  <si>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</si>
  <si>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</si>
  <si>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</si>
  <si>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</si>
  <si>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</si>
  <si>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</si>
  <si>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</si>
  <si>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</si>
  <si>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</si>
  <si>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</si>
  <si>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</si>
  <si>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</si>
  <si>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</si>
  <si>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</si>
  <si>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</si>
  <si>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</si>
  <si>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</si>
  <si>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</si>
  <si>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</si>
  <si>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</si>
  <si>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</si>
  <si>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</si>
  <si>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</si>
  <si>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</si>
  <si>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</si>
  <si>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</si>
  <si>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</si>
  <si>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</si>
  <si>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</si>
  <si>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</si>
  <si>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</si>
  <si>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</si>
  <si>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</si>
  <si>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</si>
  <si>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</si>
  <si>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</si>
  <si>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</si>
  <si>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</si>
  <si>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</si>
  <si>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</si>
  <si>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</si>
  <si>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</si>
  <si>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</si>
  <si>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</si>
  <si>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</si>
  <si>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</si>
  <si>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</si>
  <si>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</si>
  <si>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</si>
  <si>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</si>
  <si>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</si>
  <si>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</si>
  <si>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</si>
  <si>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</si>
  <si>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</si>
  <si>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</si>
  <si>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</si>
  <si>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</si>
  <si>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</si>
  <si>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</si>
  <si>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</si>
  <si>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</si>
  <si>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</si>
  <si>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</si>
  <si>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</si>
  <si>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</si>
  <si>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</si>
  <si>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</si>
  <si>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</si>
  <si>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</si>
  <si>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</si>
  <si>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</si>
  <si>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</si>
  <si>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</si>
  <si>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</si>
  <si>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</si>
  <si>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</si>
  <si>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</si>
  <si>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</si>
  <si>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</si>
  <si>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</si>
  <si>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</si>
  <si>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</si>
  <si>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</si>
  <si>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</si>
  <si>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</si>
  <si>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</si>
  <si>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</si>
  <si>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</si>
  <si>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</si>
  <si>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</si>
  <si>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</si>
  <si>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</si>
  <si>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</si>
  <si>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</si>
  <si>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</si>
  <si>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</si>
  <si>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</si>
  <si>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</si>
  <si>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</si>
  <si>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</si>
  <si>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</si>
  <si>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</si>
  <si>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</si>
  <si>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</si>
  <si>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</si>
  <si>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</si>
  <si>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</si>
  <si>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</si>
  <si>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</si>
  <si>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</si>
  <si>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</si>
  <si>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</si>
  <si>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</si>
  <si>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</si>
  <si>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</si>
  <si>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</si>
  <si>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</si>
  <si>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</si>
  <si>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</si>
  <si>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</si>
  <si>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</si>
  <si>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</si>
  <si>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</si>
  <si>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</si>
  <si>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</si>
  <si>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</si>
  <si>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</si>
  <si>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</si>
  <si>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</si>
  <si>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</si>
  <si>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</si>
  <si>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</si>
  <si>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</si>
  <si>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</si>
  <si>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</si>
  <si>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</si>
  <si>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</si>
  <si>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</si>
  <si>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</si>
  <si>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</si>
  <si>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</si>
  <si>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</si>
  <si>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</si>
  <si>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</si>
  <si>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</si>
  <si>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</si>
  <si>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</si>
  <si>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</si>
  <si>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</si>
  <si>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</si>
  <si>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</si>
  <si>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</si>
  <si>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</si>
  <si>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</si>
  <si>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</si>
  <si>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</si>
  <si>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</si>
  <si>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</si>
  <si>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</si>
  <si>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</si>
  <si>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</si>
  <si>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</si>
  <si>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</si>
  <si>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</si>
  <si>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</si>
  <si>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</si>
  <si>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</si>
  <si>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</si>
  <si>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</si>
  <si>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</si>
  <si>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</si>
  <si>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</si>
  <si>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</si>
  <si>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</si>
  <si>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</si>
  <si>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</si>
  <si>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</si>
  <si>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</si>
  <si>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</si>
  <si>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</si>
  <si>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</si>
  <si>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</si>
  <si>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</si>
  <si>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</si>
  <si>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</si>
  <si>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</si>
  <si>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</si>
  <si>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</si>
  <si>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</si>
  <si>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</si>
  <si>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</si>
  <si>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</si>
  <si>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</si>
  <si>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</si>
  <si>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</si>
  <si>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</si>
  <si>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</si>
  <si>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</si>
  <si>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</si>
  <si>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</si>
  <si>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</si>
  <si>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</si>
  <si>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</si>
  <si>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</si>
  <si>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</si>
  <si>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</si>
  <si>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</si>
  <si>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</si>
  <si>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</si>
  <si>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</si>
  <si>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</si>
  <si>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</si>
  <si>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</si>
  <si>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</si>
  <si>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</si>
  <si>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</si>
  <si>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</si>
  <si>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</si>
  <si>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</si>
  <si>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</si>
  <si>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</si>
  <si>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</si>
  <si>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</si>
  <si>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</si>
  <si>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</si>
  <si>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</si>
  <si>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</si>
  <si>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</si>
  <si>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</si>
  <si>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</si>
  <si>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</si>
  <si>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</si>
  <si>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</si>
  <si>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</si>
  <si>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</si>
  <si>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</si>
  <si>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</si>
  <si>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</si>
  <si>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</si>
  <si>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</si>
  <si>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</si>
  <si>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</si>
  <si>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</si>
  <si>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</si>
  <si>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</si>
  <si>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</si>
  <si>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</si>
  <si>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</si>
  <si>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</si>
  <si>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</si>
  <si>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</si>
  <si>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</si>
  <si>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</si>
  <si>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</si>
  <si>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</si>
  <si>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</si>
  <si>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</si>
  <si>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</si>
  <si>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</si>
  <si>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</si>
  <si>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</si>
  <si>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</si>
  <si>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</si>
  <si>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</si>
  <si>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</si>
  <si>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</si>
  <si>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</si>
  <si>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</si>
  <si>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</si>
  <si>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</si>
  <si>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</si>
  <si>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</si>
  <si>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</si>
  <si>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</si>
  <si>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</si>
  <si>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</si>
  <si>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</si>
  <si>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</si>
  <si>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</si>
  <si>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</si>
  <si>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</si>
  <si>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</si>
  <si>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</si>
  <si>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</si>
  <si>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</si>
  <si>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</si>
  <si>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</si>
  <si>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</si>
  <si>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</si>
  <si>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</si>
  <si>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</si>
  <si>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</si>
  <si>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</si>
  <si>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</si>
  <si>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</si>
  <si>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</si>
  <si>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</si>
  <si>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</si>
  <si>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</si>
  <si>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</si>
  <si>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</si>
  <si>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</si>
  <si>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</si>
  <si>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</si>
  <si>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</si>
  <si>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</si>
  <si>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</si>
  <si>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</si>
  <si>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</si>
  <si>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</si>
  <si>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</si>
  <si>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</si>
  <si>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</si>
  <si>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</si>
  <si>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</si>
  <si>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</si>
  <si>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</si>
  <si>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</si>
  <si>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</si>
  <si>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</si>
  <si>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</si>
  <si>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</si>
  <si>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</si>
  <si>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</si>
  <si>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</si>
  <si>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</si>
  <si>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</si>
  <si>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</si>
  <si>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</si>
  <si>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</si>
  <si>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</si>
  <si>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</si>
  <si>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</si>
  <si>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</si>
  <si>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</si>
  <si>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</si>
  <si>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</si>
  <si>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</si>
  <si>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</si>
  <si>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</si>
  <si>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</si>
  <si>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</si>
  <si>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</si>
  <si>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</si>
  <si>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</si>
  <si>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</si>
  <si>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</si>
  <si>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</si>
  <si>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</si>
  <si>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</si>
  <si>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</si>
  <si>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</si>
  <si>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</si>
  <si>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</si>
  <si>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</si>
  <si>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</si>
  <si>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</si>
  <si>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</si>
  <si>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</si>
  <si>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</si>
  <si>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</si>
  <si>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</si>
  <si>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</si>
  <si>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</si>
  <si>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</si>
  <si>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</si>
  <si>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</si>
  <si>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</si>
  <si>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</si>
  <si>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</si>
  <si>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</si>
  <si>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</si>
  <si>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</si>
  <si>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</si>
  <si>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</si>
  <si>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</si>
  <si>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</si>
  <si>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</si>
  <si>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</si>
  <si>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</si>
  <si>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</si>
  <si>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</si>
  <si>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</si>
  <si>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</si>
  <si>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</si>
  <si>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</si>
  <si>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</si>
  <si>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</si>
  <si>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</si>
  <si>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</si>
  <si>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</si>
  <si>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</si>
  <si>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</si>
  <si>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</si>
  <si>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</si>
  <si>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</si>
  <si>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</si>
  <si>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</si>
  <si>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</si>
  <si>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</si>
  <si>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</si>
  <si>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</si>
  <si>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</si>
  <si>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</si>
  <si>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</si>
  <si>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</si>
  <si>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</si>
  <si>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</si>
  <si>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</si>
  <si>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</si>
  <si>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</si>
  <si>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</si>
  <si>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</si>
  <si>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</si>
  <si>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</si>
  <si>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</si>
  <si>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</si>
  <si>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</si>
  <si>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</si>
  <si>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</si>
  <si>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</si>
  <si>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</si>
  <si>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</si>
  <si>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</si>
  <si>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</si>
  <si>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</si>
  <si>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</si>
  <si>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</si>
  <si>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</si>
  <si>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</si>
  <si>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</si>
  <si>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</si>
  <si>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</si>
  <si>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</si>
  <si>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</si>
  <si>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</si>
  <si>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</si>
  <si>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</si>
  <si>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</si>
  <si>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</si>
  <si>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</si>
  <si>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</si>
  <si>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</si>
  <si>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</si>
  <si>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</si>
  <si>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</si>
  <si>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</si>
  <si>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</si>
  <si>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</si>
  <si>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</si>
  <si>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</si>
  <si>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</si>
  <si>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</si>
  <si>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</si>
  <si>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</si>
  <si>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</si>
  <si>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</si>
  <si>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</si>
  <si>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</si>
  <si>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</si>
  <si>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</si>
  <si>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</si>
  <si>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</si>
  <si>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</si>
  <si>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</si>
  <si>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</si>
  <si>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</si>
  <si>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</si>
  <si>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</si>
  <si>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</si>
  <si>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</si>
  <si>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</si>
  <si>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</si>
  <si>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</si>
  <si>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</si>
  <si>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</si>
  <si>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</si>
  <si>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</si>
  <si>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</si>
  <si>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</si>
  <si>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</si>
  <si>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</si>
  <si>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</si>
  <si>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</si>
  <si>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</si>
  <si>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</si>
  <si>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</si>
  <si>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</si>
  <si>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</si>
  <si>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</si>
  <si>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</si>
  <si>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</si>
  <si>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</si>
  <si>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</si>
  <si>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</si>
  <si>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</si>
  <si>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</si>
  <si>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</si>
  <si>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</si>
  <si>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</si>
  <si>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</si>
  <si>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</si>
  <si>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</si>
  <si>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</si>
  <si>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</si>
  <si>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</si>
  <si>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</si>
  <si>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</si>
  <si>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</si>
  <si>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</si>
  <si>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</si>
  <si>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</si>
  <si>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</si>
  <si>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</si>
  <si>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</si>
  <si>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</si>
  <si>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</si>
  <si>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</si>
  <si>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</si>
  <si>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</si>
  <si>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</si>
  <si>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</si>
  <si>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</si>
  <si>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</si>
  <si>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</si>
  <si>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</si>
  <si>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</si>
  <si>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</si>
  <si>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</si>
  <si>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</si>
  <si>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</si>
  <si>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</si>
  <si>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</si>
  <si>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</si>
  <si>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</si>
  <si>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</si>
  <si>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</si>
  <si>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</si>
  <si>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</si>
  <si>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</si>
  <si>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</si>
  <si>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</si>
  <si>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</si>
  <si>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</si>
  <si>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</si>
  <si>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</si>
  <si>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</si>
  <si>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</si>
  <si>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</si>
  <si>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</si>
  <si>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</si>
  <si>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</si>
  <si>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</si>
  <si>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</si>
  <si>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</si>
  <si>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</si>
  <si>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</si>
  <si>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</si>
  <si>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</si>
  <si>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</si>
  <si>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</si>
  <si>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</si>
  <si>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</si>
  <si>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</si>
  <si>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</si>
  <si>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</si>
  <si>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</si>
  <si>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</si>
  <si>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</si>
  <si>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</si>
  <si>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</si>
  <si>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</si>
  <si>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</si>
  <si>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</si>
  <si>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</si>
  <si>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</si>
  <si>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</si>
  <si>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</si>
  <si>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</si>
  <si>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</si>
  <si>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</si>
  <si>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</si>
  <si>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</si>
  <si>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</si>
  <si>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</si>
  <si>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</si>
  <si>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</si>
  <si>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</si>
  <si>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</si>
  <si>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</si>
  <si>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</si>
  <si>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</si>
  <si>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</si>
  <si>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</si>
  <si>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</si>
  <si>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</si>
  <si>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</si>
  <si>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</si>
  <si>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</si>
  <si>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</si>
  <si>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</si>
  <si>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</si>
  <si>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</si>
  <si>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</si>
  <si>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</si>
  <si>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</si>
  <si>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</si>
  <si>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</si>
  <si>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</si>
  <si>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</si>
  <si>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</si>
  <si>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</si>
  <si>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</si>
  <si>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</si>
  <si>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</si>
  <si>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</si>
  <si>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</si>
  <si>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</si>
  <si>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</si>
  <si>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</si>
  <si>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</si>
  <si>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</si>
  <si>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</si>
  <si>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</si>
  <si>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</si>
  <si>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</si>
  <si>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</si>
  <si>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</si>
  <si>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</si>
  <si>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</si>
  <si>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</si>
  <si>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</si>
  <si>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</si>
  <si>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</si>
  <si>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</si>
  <si>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</si>
  <si>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</si>
  <si>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</si>
  <si>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</si>
  <si>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</si>
  <si>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</si>
  <si>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</si>
  <si>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</si>
  <si>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</si>
  <si>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</si>
  <si>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</si>
  <si>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</si>
  <si>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</si>
  <si>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</si>
  <si>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</si>
  <si>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</si>
  <si>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</si>
  <si>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</si>
  <si>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</si>
  <si>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</si>
  <si>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</si>
  <si>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</si>
  <si>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</si>
  <si>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</si>
  <si>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</si>
  <si>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</si>
  <si>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</si>
  <si>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</si>
  <si>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</si>
  <si>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</si>
  <si>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</si>
  <si>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</si>
  <si>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</si>
  <si>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</si>
  <si>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</si>
  <si>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</si>
  <si>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</si>
  <si>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</si>
  <si>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</si>
  <si>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</si>
  <si>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</si>
  <si>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</si>
  <si>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</si>
  <si>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</si>
  <si>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</si>
  <si>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</si>
  <si>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</si>
  <si>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</si>
  <si>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</si>
  <si>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</si>
  <si>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</si>
  <si>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</si>
  <si>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</si>
  <si>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</si>
  <si>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</si>
  <si>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</si>
  <si>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</si>
  <si>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</si>
  <si>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</si>
  <si>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</si>
  <si>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</si>
  <si>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</si>
  <si>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</si>
  <si>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</si>
  <si>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</si>
  <si>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</si>
  <si>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</si>
  <si>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</si>
  <si>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</si>
  <si>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</si>
  <si>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</si>
  <si>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</si>
  <si>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</si>
  <si>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</si>
  <si>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</si>
  <si>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</si>
  <si>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</si>
  <si>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</si>
  <si>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</si>
  <si>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</si>
  <si>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</si>
  <si>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</si>
  <si>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</si>
  <si>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</si>
  <si>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</si>
  <si>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</si>
  <si>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</si>
  <si>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</si>
  <si>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</si>
  <si>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</si>
  <si>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</si>
  <si>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</si>
  <si>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</si>
  <si>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</si>
  <si>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</si>
  <si>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</si>
  <si>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</si>
  <si>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</si>
  <si>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</si>
  <si>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</si>
  <si>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</si>
  <si>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</si>
  <si>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</si>
  <si>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</si>
  <si>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</si>
  <si>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</si>
  <si>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</si>
  <si>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</si>
  <si>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</si>
  <si>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</si>
  <si>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</si>
  <si>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</si>
  <si>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</si>
  <si>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</si>
  <si>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</si>
  <si>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</si>
  <si>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</si>
  <si>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</si>
  <si>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</si>
  <si>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</si>
  <si>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</si>
  <si>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</si>
  <si>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</si>
  <si>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</si>
  <si>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</si>
  <si>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</si>
  <si>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</si>
  <si>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</si>
  <si>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</si>
  <si>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</si>
  <si>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</si>
  <si>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</si>
  <si>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</si>
  <si>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</si>
  <si>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</si>
  <si>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</si>
  <si>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</si>
  <si>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</si>
  <si>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</si>
  <si>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</si>
  <si>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</si>
  <si>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</si>
  <si>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</si>
  <si>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</si>
  <si>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</si>
  <si>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</si>
  <si>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</si>
  <si>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</si>
  <si>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</si>
  <si>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</si>
  <si>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</si>
  <si>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</si>
  <si>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</si>
  <si>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</si>
  <si>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</si>
  <si>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</si>
  <si>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</si>
  <si>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</si>
  <si>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</si>
  <si>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</si>
  <si>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</si>
  <si>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</si>
  <si>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</si>
  <si>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</si>
  <si>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</si>
  <si>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</si>
  <si>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</si>
  <si>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</si>
  <si>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</si>
  <si>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</si>
  <si>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</si>
  <si>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</si>
  <si>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</si>
  <si>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</si>
  <si>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</si>
  <si>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</si>
  <si>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</si>
  <si>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</si>
  <si>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</si>
  <si>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</si>
  <si>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</si>
  <si>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</si>
  <si>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</si>
  <si>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</si>
  <si>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</si>
  <si>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</si>
  <si>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</si>
  <si>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</si>
  <si>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</si>
  <si>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</si>
  <si>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</si>
  <si>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</si>
  <si>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</si>
  <si>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</si>
  <si>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</si>
  <si>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</si>
  <si>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</si>
  <si>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</si>
  <si>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</si>
  <si>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</si>
  <si>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</si>
  <si>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</si>
  <si>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</si>
  <si>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</si>
  <si>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</si>
  <si>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</si>
  <si>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</si>
  <si>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</si>
  <si>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</si>
  <si>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</si>
  <si>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</si>
  <si>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</si>
  <si>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</si>
  <si>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</si>
  <si>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</si>
  <si>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</si>
  <si>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</si>
  <si>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</si>
  <si>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</si>
  <si>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</si>
  <si>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</si>
  <si>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</si>
  <si>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</si>
  <si>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</si>
  <si>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</si>
  <si>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</si>
  <si>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</si>
  <si>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</si>
  <si>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</si>
  <si>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</si>
  <si>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</si>
  <si>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</si>
  <si>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</si>
  <si>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</si>
  <si>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</si>
  <si>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</si>
  <si>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</si>
  <si>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</si>
  <si>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</si>
  <si>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</si>
  <si>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</si>
  <si>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</si>
  <si>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</si>
  <si>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</si>
  <si>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</si>
  <si>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</si>
  <si>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</si>
  <si>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</si>
  <si>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</si>
  <si>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</si>
  <si>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</si>
  <si>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</si>
  <si>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</si>
  <si>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</si>
  <si>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</si>
  <si>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</si>
  <si>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</si>
  <si>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</si>
  <si>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</si>
  <si>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</si>
  <si>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</si>
  <si>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</si>
  <si>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</si>
  <si>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</si>
  <si>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</si>
  <si>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</si>
  <si>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</si>
  <si>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</si>
  <si>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</si>
  <si>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</si>
  <si>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</si>
  <si>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</si>
  <si>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</si>
  <si>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</si>
  <si>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</si>
  <si>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</si>
  <si>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</si>
  <si>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</si>
  <si>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</si>
  <si>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</si>
  <si>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</si>
  <si>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</si>
  <si>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</si>
  <si>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</si>
  <si>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</si>
  <si>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</si>
  <si>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</si>
  <si>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</si>
  <si>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</si>
  <si>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</si>
  <si>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</si>
  <si>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</si>
  <si>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</si>
  <si>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</si>
  <si>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</si>
  <si>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</si>
  <si>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</si>
  <si>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</si>
  <si>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</si>
  <si>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</si>
  <si>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</si>
  <si>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</si>
  <si>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</si>
  <si>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</si>
  <si>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</si>
  <si>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</si>
  <si>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</si>
  <si>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</si>
  <si>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</si>
  <si>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</si>
  <si>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</si>
  <si>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</si>
  <si>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</si>
  <si>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</si>
  <si>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</si>
  <si>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</si>
  <si>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</si>
  <si>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</si>
  <si>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</si>
  <si>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</si>
  <si>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</si>
  <si>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</si>
  <si>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</si>
  <si>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</si>
  <si>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</si>
  <si>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</si>
  <si>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</si>
  <si>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</si>
  <si>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</si>
  <si>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</si>
  <si>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</si>
  <si>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</si>
  <si>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</si>
  <si>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</si>
  <si>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</si>
  <si>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</si>
  <si>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</si>
  <si>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</si>
  <si>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</si>
  <si>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</si>
  <si>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</si>
  <si>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</si>
  <si>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</si>
  <si>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</si>
  <si>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</si>
  <si>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</si>
  <si>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</si>
  <si>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</si>
  <si>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</si>
  <si>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</si>
  <si>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</si>
  <si>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</si>
  <si>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</si>
  <si>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</si>
  <si>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</si>
  <si>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</si>
  <si>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</si>
  <si>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</si>
  <si>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</si>
  <si>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</si>
  <si>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</si>
  <si>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</si>
  <si>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</si>
  <si>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</si>
  <si>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</si>
  <si>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</si>
  <si>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</si>
  <si>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</si>
  <si>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</si>
  <si>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</si>
  <si>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</si>
  <si>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</si>
  <si>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</si>
  <si>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</si>
  <si>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</si>
  <si>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</si>
  <si>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</si>
  <si>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</si>
  <si>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</si>
  <si>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</si>
  <si>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</si>
  <si>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</si>
  <si>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</si>
  <si>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</si>
  <si>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</si>
  <si>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</si>
  <si>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</si>
  <si>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</si>
  <si>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</si>
  <si>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</si>
  <si>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</si>
  <si>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</si>
  <si>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</si>
  <si>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</si>
  <si>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</si>
  <si>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</si>
  <si>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</si>
  <si>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</si>
  <si>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</si>
  <si>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</si>
  <si>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</si>
  <si>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</si>
  <si>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</si>
  <si>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</si>
  <si>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</si>
  <si>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</si>
  <si>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</si>
  <si>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</si>
  <si>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</si>
  <si>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</si>
  <si>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</si>
  <si>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</si>
  <si>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</si>
  <si>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</si>
  <si>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</si>
  <si>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</si>
  <si>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</si>
  <si>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</si>
  <si>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</si>
  <si>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</si>
  <si>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</si>
  <si>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</si>
  <si>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</si>
  <si>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</si>
  <si>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</si>
  <si>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</si>
  <si>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</si>
  <si>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</si>
  <si>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</si>
  <si>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</si>
  <si>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</si>
  <si>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</si>
  <si>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</si>
  <si>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</si>
  <si>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</si>
  <si>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</si>
  <si>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</si>
  <si>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</si>
  <si>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</si>
  <si>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</si>
  <si>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</si>
  <si>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</si>
  <si>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</si>
  <si>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</si>
  <si>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</si>
  <si>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</si>
  <si>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</si>
  <si>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</si>
  <si>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</si>
  <si>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</si>
  <si>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</si>
  <si>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</si>
  <si>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</si>
  <si>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</si>
  <si>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</si>
  <si>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</si>
  <si>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</si>
  <si>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</si>
  <si>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</si>
  <si>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</si>
  <si>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</si>
  <si>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</si>
  <si>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</si>
  <si>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</si>
  <si>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</si>
  <si>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</si>
  <si>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</si>
  <si>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</si>
  <si>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</si>
  <si>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</si>
  <si>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</si>
  <si>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</si>
  <si>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</si>
  <si>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</si>
  <si>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</si>
  <si>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</si>
  <si>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</si>
  <si>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</si>
  <si>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</si>
  <si>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</si>
  <si>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</si>
  <si>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</si>
  <si>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</si>
  <si>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</si>
  <si>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</si>
  <si>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</si>
  <si>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</si>
  <si>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</si>
  <si>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</si>
  <si>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</si>
  <si>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</si>
  <si>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</si>
  <si>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</si>
  <si>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</si>
  <si>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</si>
  <si>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</si>
  <si>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</si>
  <si>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</si>
  <si>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</si>
  <si>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</si>
  <si>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</si>
  <si>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</si>
  <si>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</si>
  <si>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</si>
  <si>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</si>
  <si>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</si>
  <si>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</si>
  <si>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</si>
  <si>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</si>
  <si>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</si>
  <si>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</si>
  <si>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</si>
  <si>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</si>
  <si>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</si>
  <si>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</si>
  <si>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</si>
  <si>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</si>
  <si>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</si>
  <si>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</si>
  <si>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</si>
  <si>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</si>
  <si>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</si>
  <si>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</si>
  <si>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</si>
  <si>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</si>
  <si>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</si>
  <si>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</si>
  <si>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</si>
  <si>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</si>
  <si>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</si>
  <si>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</si>
  <si>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</si>
  <si>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</si>
  <si>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</si>
  <si>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</si>
  <si>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</si>
  <si>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</si>
  <si>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</si>
  <si>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</si>
  <si>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</si>
  <si>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</si>
  <si>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</si>
  <si>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</si>
  <si>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</si>
  <si>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</si>
  <si>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</si>
  <si>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</si>
  <si>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</si>
  <si>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</si>
  <si>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</si>
  <si>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</si>
  <si>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</si>
  <si>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</si>
  <si>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</si>
  <si>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</si>
  <si>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</si>
  <si>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</si>
  <si>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</si>
  <si>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</si>
  <si>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</si>
  <si>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</si>
  <si>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</si>
  <si>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</si>
  <si>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</si>
  <si>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</si>
  <si>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</si>
  <si>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</si>
  <si>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</si>
  <si>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</si>
  <si>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</si>
  <si>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</si>
  <si>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</si>
  <si>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</si>
  <si>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</si>
  <si>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</si>
  <si>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</si>
  <si>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</si>
  <si>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</si>
  <si>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</si>
  <si>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</si>
  <si>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</si>
  <si>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</si>
  <si>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</si>
  <si>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</si>
  <si>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</si>
  <si>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</si>
  <si>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</si>
  <si>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</si>
  <si>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</si>
  <si>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</si>
  <si>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</si>
  <si>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</si>
  <si>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</si>
  <si>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</si>
  <si>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</si>
  <si>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</si>
  <si>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</si>
  <si>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</si>
  <si>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</si>
  <si>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</si>
  <si>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</si>
  <si>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</si>
  <si>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</si>
  <si>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</si>
  <si>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</si>
  <si>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</si>
  <si>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</si>
  <si>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</si>
  <si>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</si>
  <si>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</si>
  <si>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</si>
  <si>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</si>
  <si>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</si>
  <si>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</si>
  <si>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</si>
  <si>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</si>
  <si>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</si>
  <si>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</si>
  <si>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</si>
  <si>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</si>
  <si>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</si>
  <si>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</si>
  <si>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</si>
  <si>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</si>
  <si>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</si>
  <si>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</si>
  <si>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</si>
  <si>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</si>
  <si>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</si>
  <si>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</si>
  <si>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</si>
  <si>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</si>
  <si>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</si>
  <si>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</si>
  <si>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</si>
  <si>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</si>
  <si>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</si>
  <si>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</si>
  <si>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</si>
  <si>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</si>
  <si>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</si>
  <si>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</si>
  <si>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</si>
  <si>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</si>
  <si>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</si>
  <si>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</si>
  <si>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</si>
  <si>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</si>
  <si>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</si>
  <si>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</si>
  <si>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</si>
  <si>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</si>
  <si>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</si>
  <si>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</si>
  <si>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</si>
  <si>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</si>
  <si>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</si>
  <si>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</si>
  <si>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</si>
  <si>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</si>
  <si>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</si>
  <si>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</si>
  <si>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</si>
  <si>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</si>
  <si>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</si>
  <si>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</si>
  <si>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</si>
  <si>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</si>
  <si>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</si>
  <si>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</si>
  <si>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</si>
  <si>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</si>
  <si>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</si>
  <si>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</si>
  <si>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</si>
  <si>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</si>
  <si>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</si>
  <si>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</si>
  <si>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</si>
  <si>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</si>
  <si>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</si>
  <si>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</si>
  <si>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</si>
  <si>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</si>
  <si>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</si>
  <si>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</si>
  <si>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</si>
  <si>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</si>
  <si>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</si>
  <si>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</si>
  <si>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</si>
  <si>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</si>
  <si>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</si>
  <si>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</si>
  <si>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</si>
  <si>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</si>
  <si>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</si>
  <si>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</si>
  <si>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</si>
  <si>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</si>
  <si>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</si>
  <si>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</si>
  <si>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</si>
  <si>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</si>
  <si>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</si>
  <si>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</si>
  <si>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</si>
  <si>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</si>
  <si>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</si>
  <si>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</si>
  <si>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</si>
  <si>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</si>
  <si>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</si>
  <si>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</si>
  <si>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</si>
  <si>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</si>
  <si>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</si>
  <si>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</si>
  <si>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</si>
  <si>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</si>
  <si>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</si>
  <si>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</si>
  <si>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</si>
  <si>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</si>
  <si>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</si>
  <si>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</si>
  <si>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</si>
  <si>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</si>
  <si>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</si>
  <si>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</si>
  <si>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</si>
  <si>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</si>
  <si>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</si>
  <si>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</si>
  <si>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</si>
  <si>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</si>
  <si>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</si>
  <si>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</si>
  <si>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</si>
  <si>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</si>
  <si>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</si>
  <si>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</si>
  <si>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</si>
  <si>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</si>
  <si>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</si>
  <si>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</si>
  <si>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</si>
  <si>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</si>
  <si>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</si>
  <si>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</si>
  <si>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</si>
  <si>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</si>
  <si>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</si>
  <si>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</si>
  <si>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</si>
  <si>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</si>
  <si>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</si>
  <si>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</si>
  <si>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</si>
  <si>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</si>
  <si>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</si>
  <si>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</si>
  <si>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</si>
  <si>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</si>
  <si>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</si>
  <si>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</si>
  <si>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</si>
  <si>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</si>
  <si>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</si>
  <si>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</si>
  <si>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</si>
  <si>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</si>
  <si>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</si>
  <si>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</si>
  <si>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</si>
  <si>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</si>
  <si>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</si>
  <si>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</si>
  <si>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</si>
  <si>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</si>
  <si>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</si>
  <si>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</si>
  <si>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</si>
  <si>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</si>
  <si>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</si>
  <si>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</si>
  <si>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</si>
  <si>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</si>
  <si>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</si>
  <si>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</si>
  <si>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</si>
  <si>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</si>
  <si>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</si>
  <si>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</si>
  <si>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</si>
  <si>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</si>
  <si>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</si>
  <si>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</si>
  <si>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</si>
  <si>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</si>
  <si>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</si>
  <si>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</si>
  <si>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</si>
  <si>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</si>
  <si>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</si>
  <si>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</si>
  <si>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</si>
  <si>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</si>
  <si>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</si>
  <si>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</si>
  <si>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</si>
  <si>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</si>
  <si>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</si>
  <si>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</si>
  <si>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</si>
  <si>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</si>
  <si>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</si>
  <si>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</si>
  <si>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</si>
  <si>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</si>
  <si>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</si>
  <si>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</si>
  <si>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</si>
  <si>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</si>
  <si>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</si>
  <si>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</si>
  <si>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</si>
  <si>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</si>
  <si>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</si>
  <si>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</si>
  <si>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</si>
  <si>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</si>
  <si>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</si>
  <si>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</si>
  <si>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</si>
  <si>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</si>
  <si>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</si>
  <si>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</si>
  <si>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</si>
  <si>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</si>
  <si>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</si>
  <si>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</si>
  <si>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</si>
  <si>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</si>
  <si>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</si>
  <si>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</si>
  <si>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</si>
  <si>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</si>
  <si>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</si>
  <si>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</si>
  <si>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</si>
  <si>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</si>
  <si>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</si>
  <si>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</si>
  <si>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</si>
  <si>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</si>
  <si>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</si>
  <si>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</si>
  <si>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</si>
  <si>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</si>
  <si>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</si>
  <si>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</si>
  <si>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</si>
  <si>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</si>
  <si>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</si>
  <si>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</si>
  <si>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</si>
  <si>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</si>
  <si>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</si>
  <si>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</si>
  <si>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</si>
  <si>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</si>
  <si>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</si>
  <si>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</si>
  <si>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</si>
  <si>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</si>
  <si>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</si>
  <si>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</si>
  <si>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</si>
  <si>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</si>
  <si>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</si>
  <si>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</si>
  <si>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</si>
  <si>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</si>
  <si>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</si>
  <si>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</si>
  <si>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</si>
  <si>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</si>
  <si>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</si>
  <si>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</si>
  <si>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</si>
  <si>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</si>
  <si>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</si>
  <si>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</si>
  <si>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</si>
  <si>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</si>
  <si>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</si>
  <si>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</si>
  <si>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</si>
  <si>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</si>
  <si>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</si>
  <si>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</si>
  <si>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</si>
  <si>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</si>
  <si>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</si>
  <si>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</si>
  <si>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</si>
  <si>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</si>
  <si>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</si>
  <si>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</si>
  <si>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</si>
  <si>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</si>
  <si>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</si>
  <si>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</si>
  <si>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</si>
  <si>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</si>
  <si>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</si>
  <si>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</si>
  <si>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</si>
  <si>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</si>
  <si>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</si>
  <si>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</si>
  <si>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</si>
  <si>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</si>
  <si>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</si>
  <si>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</si>
  <si>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</si>
  <si>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</si>
  <si>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</si>
  <si>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</si>
  <si>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</si>
  <si>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</si>
  <si>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</si>
  <si>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</si>
  <si>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</si>
  <si>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</si>
  <si>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</si>
  <si>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</si>
  <si>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</si>
  <si>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</si>
  <si>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</si>
  <si>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</si>
  <si>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</si>
  <si>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</si>
  <si>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</si>
  <si>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</si>
  <si>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</si>
  <si>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</si>
  <si>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</si>
  <si>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</si>
  <si>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</si>
  <si>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</si>
  <si>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</si>
  <si>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</si>
  <si>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</si>
  <si>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</si>
  <si>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</si>
  <si>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</si>
  <si>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</si>
  <si>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</si>
  <si>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</si>
  <si>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</si>
  <si>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</si>
  <si>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</si>
  <si>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</si>
  <si>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</si>
  <si>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</si>
  <si>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</si>
  <si>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</si>
  <si>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</si>
  <si>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</si>
  <si>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</si>
  <si>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</si>
  <si>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</si>
  <si>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</si>
  <si>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</si>
  <si>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</si>
  <si>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</si>
  <si>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</si>
  <si>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</si>
  <si>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</si>
  <si>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</si>
  <si>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</si>
  <si>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</si>
  <si>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</si>
  <si>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</si>
  <si>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</si>
  <si>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</si>
  <si>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</si>
  <si>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</si>
  <si>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</si>
  <si>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</si>
  <si>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</si>
  <si>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</si>
  <si>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</si>
  <si>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</si>
  <si>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</si>
  <si>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</si>
  <si>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</si>
  <si>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</si>
  <si>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</si>
  <si>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</si>
  <si>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</si>
  <si>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</si>
  <si>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</si>
  <si>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</si>
  <si>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</si>
  <si>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</si>
  <si>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</si>
  <si>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</si>
  <si>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</si>
  <si>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</si>
  <si>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</si>
  <si>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</si>
  <si>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</si>
  <si>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</si>
  <si>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</si>
  <si>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</si>
  <si>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</si>
  <si>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</si>
  <si>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</si>
  <si>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</si>
  <si>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</si>
  <si>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</si>
  <si>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</si>
  <si>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</si>
  <si>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</si>
  <si>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</si>
  <si>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</si>
  <si>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</si>
  <si>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</si>
  <si>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</si>
  <si>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</si>
  <si>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</si>
  <si>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</si>
  <si>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</si>
  <si>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</si>
  <si>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</si>
  <si>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</si>
  <si>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</si>
  <si>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</si>
  <si>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</si>
  <si>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</si>
  <si>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</si>
  <si>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</si>
  <si>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</si>
  <si>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</si>
  <si>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</si>
  <si>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</si>
  <si>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</si>
  <si>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</si>
  <si>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</si>
  <si>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</si>
  <si>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</si>
  <si>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</si>
  <si>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</si>
  <si>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</si>
  <si>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</si>
  <si>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</si>
  <si>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</si>
  <si>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</si>
  <si>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</si>
  <si>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</si>
  <si>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</si>
  <si>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</si>
  <si>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</si>
  <si>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</si>
  <si>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</si>
  <si>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</si>
  <si>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</si>
  <si>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</si>
  <si>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</si>
  <si>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</si>
  <si>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</si>
  <si>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</si>
  <si>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</si>
  <si>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</si>
  <si>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</si>
  <si>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</si>
  <si>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</si>
  <si>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</si>
  <si>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</si>
  <si>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</si>
  <si>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</si>
  <si>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</si>
  <si>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</si>
  <si>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</si>
  <si>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</si>
  <si>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</si>
  <si>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</si>
  <si>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</si>
  <si>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</si>
  <si>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</si>
  <si>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</si>
  <si>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</si>
  <si>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</si>
  <si>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</si>
  <si>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</si>
  <si>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</si>
  <si>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</si>
  <si>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</si>
  <si>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</si>
  <si>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</si>
  <si>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</si>
  <si>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</si>
  <si>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</si>
  <si>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</si>
  <si>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</si>
  <si>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</si>
  <si>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</si>
  <si>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</si>
  <si>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</si>
  <si>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</si>
  <si>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</si>
  <si>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</si>
  <si>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</si>
  <si>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</si>
  <si>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</si>
  <si>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</si>
  <si>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</si>
  <si>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</si>
  <si>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</si>
  <si>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</si>
  <si>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</si>
  <si>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</si>
  <si>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</si>
  <si>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</si>
  <si>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</si>
  <si>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</si>
  <si>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</si>
  <si>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</si>
  <si>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</si>
  <si>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</si>
  <si>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</si>
  <si>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</si>
  <si>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</si>
  <si>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</si>
  <si>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</si>
  <si>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</si>
  <si>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</si>
  <si>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</si>
  <si>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</si>
  <si>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</si>
  <si>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</si>
  <si>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</si>
  <si>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</si>
  <si>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</si>
  <si>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</si>
  <si>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</si>
  <si>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</si>
  <si>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</si>
  <si>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</si>
  <si>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</si>
  <si>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</si>
  <si>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</si>
  <si>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</si>
  <si>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</si>
  <si>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</si>
  <si>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</si>
  <si>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</si>
  <si>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</si>
  <si>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</si>
  <si>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</si>
  <si>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</si>
  <si>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</si>
  <si>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</si>
  <si>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</si>
  <si>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</si>
  <si>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</si>
  <si>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</si>
  <si>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</si>
  <si>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</si>
  <si>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</si>
  <si>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</si>
  <si>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</si>
  <si>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</si>
  <si>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</si>
  <si>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</si>
  <si>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</si>
  <si>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</si>
  <si>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</si>
  <si>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</si>
  <si>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</si>
  <si>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</si>
  <si>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</si>
  <si>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</si>
  <si>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</si>
  <si>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</si>
  <si>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</si>
  <si>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</si>
  <si>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</si>
  <si>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</si>
  <si>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</si>
  <si>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</si>
  <si>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</si>
  <si>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</si>
  <si>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</si>
  <si>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</si>
  <si>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</si>
  <si>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</si>
  <si>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</si>
  <si>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</si>
  <si>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</si>
  <si>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</si>
  <si>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</si>
  <si>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</si>
  <si>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</si>
  <si>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</si>
  <si>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</si>
  <si>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</si>
  <si>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</si>
  <si>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</si>
  <si>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</si>
  <si>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</si>
  <si>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</si>
  <si>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</si>
  <si>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</si>
  <si>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</si>
  <si>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</si>
  <si>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</si>
  <si>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</si>
  <si>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</si>
  <si>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</si>
  <si>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</si>
  <si>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</si>
  <si>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</si>
  <si>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</si>
  <si>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</si>
  <si>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</si>
  <si>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</si>
  <si>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</si>
  <si>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</si>
  <si>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</si>
  <si>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</si>
  <si>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</si>
  <si>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</si>
  <si>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</si>
  <si>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</si>
  <si>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</si>
  <si>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</si>
  <si>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</si>
  <si>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</si>
  <si>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</si>
  <si>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</si>
  <si>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</si>
  <si>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</si>
  <si>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</si>
  <si>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</si>
  <si>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</si>
  <si>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</si>
  <si>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</si>
  <si>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</si>
  <si>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</si>
  <si>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</si>
  <si>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</si>
  <si>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</si>
  <si>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</si>
  <si>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</si>
  <si>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</si>
  <si>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</si>
  <si>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</si>
  <si>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</si>
  <si>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</si>
  <si>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</si>
  <si>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</si>
  <si>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</si>
  <si>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</si>
  <si>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</si>
  <si>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</si>
  <si>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</si>
  <si>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</si>
  <si>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</si>
  <si>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</si>
  <si>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</si>
  <si>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</si>
  <si>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</si>
  <si>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</si>
  <si>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</si>
  <si>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</si>
  <si>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</si>
  <si>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</si>
  <si>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</si>
  <si>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</si>
  <si>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</si>
  <si>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</si>
  <si>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</si>
  <si>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</si>
  <si>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</si>
  <si>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</si>
  <si>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</si>
  <si>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</si>
  <si>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</si>
  <si>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</si>
  <si>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</si>
  <si>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</si>
  <si>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</si>
  <si>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</si>
  <si>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</si>
  <si>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</si>
  <si>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</si>
  <si>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</si>
  <si>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</si>
  <si>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</si>
  <si>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</si>
  <si>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</si>
  <si>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</si>
  <si>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</si>
  <si>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</si>
  <si>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</si>
  <si>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</si>
  <si>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</si>
  <si>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</si>
  <si>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</si>
  <si>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</si>
  <si>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</si>
  <si>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</si>
  <si>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</si>
  <si>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</si>
  <si>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</si>
  <si>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</si>
  <si>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</si>
  <si>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</si>
  <si>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</si>
  <si>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</si>
  <si>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</si>
  <si>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</si>
  <si>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</si>
  <si>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</si>
  <si>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</si>
  <si>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</si>
  <si>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</si>
  <si>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</si>
  <si>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</si>
  <si>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</si>
  <si>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</si>
  <si>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</si>
  <si>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</si>
  <si>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</si>
  <si>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</si>
  <si>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</si>
  <si>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</si>
  <si>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</si>
  <si>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</si>
  <si>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</si>
  <si>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</si>
  <si>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</si>
  <si>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</si>
  <si>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</si>
  <si>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</si>
  <si>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</si>
  <si>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</si>
  <si>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</si>
  <si>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</si>
  <si>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</si>
  <si>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</si>
  <si>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</si>
  <si>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</si>
  <si>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</si>
  <si>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</si>
  <si>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</si>
  <si>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</si>
  <si>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</si>
  <si>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</si>
  <si>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</si>
  <si>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</si>
  <si>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</si>
  <si>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</si>
  <si>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</si>
  <si>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</si>
  <si>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</si>
  <si>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</si>
  <si>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</si>
  <si>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</si>
  <si>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</si>
  <si>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</si>
  <si>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</si>
  <si>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</si>
  <si>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</si>
  <si>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</si>
  <si>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</si>
  <si>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</si>
  <si>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</si>
  <si>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</si>
  <si>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</si>
  <si>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</si>
  <si>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</si>
  <si>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</si>
  <si>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</si>
  <si>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</si>
  <si>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</si>
  <si>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</si>
  <si>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</si>
  <si>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</si>
  <si>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</si>
  <si>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</si>
  <si>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</si>
  <si>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</si>
  <si>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</si>
  <si>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</si>
  <si>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</si>
  <si>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</si>
  <si>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</si>
  <si>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</si>
  <si>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</si>
  <si>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</si>
  <si>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</si>
  <si>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</si>
  <si>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</si>
  <si>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</si>
  <si>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</si>
  <si>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</si>
  <si>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</si>
  <si>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</si>
  <si>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</si>
  <si>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</si>
  <si>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</si>
  <si>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</si>
  <si>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</si>
  <si>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</si>
  <si>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</si>
  <si>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</si>
  <si>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</si>
  <si>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</si>
  <si>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</si>
  <si>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</si>
  <si>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</si>
  <si>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</si>
  <si>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</si>
  <si>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</si>
  <si>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</si>
  <si>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</si>
  <si>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</si>
  <si>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</si>
  <si>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</si>
  <si>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</si>
  <si>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</si>
  <si>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</si>
  <si>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</si>
  <si>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</si>
  <si>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</si>
  <si>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</si>
  <si>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</si>
  <si>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</si>
  <si>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</si>
  <si>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</si>
  <si>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</si>
  <si>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</si>
  <si>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</si>
  <si>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</si>
  <si>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</si>
  <si>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</si>
  <si>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</si>
  <si>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</si>
  <si>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</si>
  <si>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</si>
  <si>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</si>
  <si>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</si>
  <si>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</si>
  <si>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</si>
  <si>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</si>
  <si>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</si>
  <si>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</si>
  <si>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</si>
  <si>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</si>
  <si>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</si>
  <si>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</si>
  <si>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</si>
  <si>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</si>
  <si>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</si>
  <si>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</si>
  <si>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</si>
  <si>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</si>
  <si>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</si>
  <si>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</si>
  <si>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</si>
  <si>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</si>
  <si>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</si>
  <si>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</si>
  <si>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</si>
  <si>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</si>
  <si>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</si>
  <si>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</si>
  <si>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</si>
  <si>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</si>
  <si>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</si>
  <si>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</si>
  <si>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</si>
  <si>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</si>
  <si>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</si>
  <si>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</si>
  <si>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</si>
  <si>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</si>
  <si>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</si>
  <si>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</si>
  <si>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</si>
  <si>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</si>
  <si>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</si>
  <si>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</si>
  <si>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</si>
  <si>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</si>
  <si>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</si>
  <si>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</si>
  <si>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</si>
  <si>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</si>
  <si>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</si>
  <si>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</si>
  <si>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</si>
  <si>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</si>
  <si>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</si>
  <si>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</si>
  <si>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</si>
  <si>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</si>
  <si>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</si>
  <si>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</si>
  <si>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</si>
  <si>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</si>
  <si>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</si>
  <si>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</si>
  <si>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</si>
  <si>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</si>
  <si>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</si>
  <si>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</si>
  <si>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</si>
  <si>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</si>
  <si>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</si>
  <si>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</si>
  <si>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</si>
  <si>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</si>
  <si>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</si>
  <si>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</si>
  <si>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</si>
  <si>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</si>
  <si>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</si>
  <si>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</si>
  <si>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</si>
  <si>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</si>
  <si>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</si>
  <si>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</si>
  <si>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</si>
  <si>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</si>
  <si>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</si>
  <si>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</si>
  <si>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</si>
  <si>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</si>
  <si>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</si>
  <si>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</si>
  <si>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</si>
  <si>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</si>
  <si>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</si>
  <si>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</si>
  <si>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</si>
  <si>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</si>
  <si>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</si>
  <si>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</si>
  <si>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</si>
  <si>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</si>
  <si>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</si>
  <si>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</si>
  <si>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</si>
  <si>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</si>
  <si>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</si>
  <si>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</si>
  <si>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</si>
  <si>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</si>
  <si>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</si>
  <si>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</si>
  <si>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</si>
  <si>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</si>
  <si>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</si>
  <si>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</si>
  <si>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</si>
  <si>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</si>
  <si>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</si>
  <si>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</si>
  <si>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</si>
  <si>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</si>
  <si>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</si>
  <si>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</si>
  <si>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</si>
  <si>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</si>
  <si>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</si>
  <si>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</si>
  <si>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</si>
  <si>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</si>
  <si>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</si>
  <si>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</si>
  <si>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</si>
  <si>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</si>
  <si>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</si>
  <si>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</si>
  <si>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</si>
  <si>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</si>
  <si>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</si>
  <si>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</si>
  <si>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</si>
  <si>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</si>
  <si>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</si>
  <si>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</si>
  <si>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</si>
  <si>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</si>
  <si>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</si>
  <si>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</si>
  <si>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</si>
  <si>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</si>
  <si>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</si>
  <si>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</si>
  <si>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</si>
  <si>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</si>
  <si>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</si>
  <si>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</si>
  <si>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</si>
  <si>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</si>
  <si>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</si>
  <si>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</si>
  <si>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</si>
  <si>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</si>
  <si>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</si>
  <si>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</si>
  <si>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</si>
  <si>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</si>
  <si>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</si>
  <si>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</si>
  <si>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</si>
  <si>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</si>
  <si>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</si>
  <si>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</si>
  <si>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</si>
  <si>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</si>
  <si>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</si>
  <si>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</si>
  <si>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</si>
  <si>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</si>
  <si>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</si>
  <si>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</si>
  <si>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</si>
  <si>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</si>
  <si>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</si>
  <si>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</si>
  <si>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</si>
  <si>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</si>
  <si>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</si>
  <si>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</si>
  <si>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</si>
  <si>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</si>
  <si>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</si>
  <si>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</si>
  <si>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</si>
  <si>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</si>
  <si>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</si>
  <si>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</si>
  <si>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</si>
  <si>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</si>
  <si>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</si>
  <si>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</si>
  <si>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</si>
  <si>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</si>
  <si>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</si>
  <si>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</si>
  <si>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</si>
  <si>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</si>
  <si>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</si>
  <si>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</si>
  <si>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</si>
  <si>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</si>
  <si>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</si>
  <si>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</si>
  <si>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</si>
  <si>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</si>
  <si>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</si>
  <si>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</si>
  <si>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</si>
  <si>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</si>
  <si>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</si>
  <si>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</si>
  <si>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</si>
  <si>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</si>
  <si>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</si>
  <si>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</si>
  <si>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</si>
  <si>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</si>
  <si>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</si>
  <si>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</si>
  <si>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</si>
  <si>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</si>
  <si>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</si>
  <si>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</si>
  <si>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</si>
  <si>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</si>
  <si>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</si>
  <si>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</si>
  <si>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</si>
  <si>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</si>
  <si>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</si>
  <si>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</si>
  <si>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</si>
  <si>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</si>
  <si>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</si>
  <si>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</si>
  <si>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</si>
  <si>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</si>
  <si>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</si>
  <si>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</si>
  <si>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</si>
  <si>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</si>
  <si>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</si>
  <si>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</si>
  <si>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</si>
  <si>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</si>
  <si>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</si>
  <si>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</si>
  <si>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</si>
  <si>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</si>
  <si>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</si>
  <si>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</si>
  <si>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</si>
  <si>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</si>
  <si>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</si>
  <si>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</si>
  <si>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</si>
  <si>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</si>
  <si>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</si>
  <si>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</si>
  <si>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</si>
  <si>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</si>
  <si>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</si>
  <si>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</si>
  <si>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</si>
  <si>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</si>
  <si>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</si>
  <si>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</si>
  <si>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</si>
  <si>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</si>
  <si>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</si>
  <si>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</si>
  <si>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</si>
  <si>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</si>
  <si>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</si>
  <si>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</si>
  <si>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</si>
  <si>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</si>
  <si>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</si>
  <si>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</si>
  <si>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</si>
  <si>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</si>
  <si>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</si>
  <si>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</si>
  <si>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</si>
  <si>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</si>
  <si>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</si>
  <si>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</si>
  <si>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</si>
  <si>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</si>
  <si>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</si>
  <si>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</si>
  <si>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</si>
  <si>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</si>
  <si>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</si>
  <si>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</si>
  <si>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</si>
  <si>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</si>
  <si>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</si>
  <si>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</si>
  <si>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</si>
  <si>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</si>
  <si>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</si>
  <si>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</si>
  <si>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</si>
  <si>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</si>
  <si>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</si>
  <si>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</si>
  <si>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</si>
  <si>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</si>
  <si>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</si>
  <si>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</si>
  <si>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</si>
  <si>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</si>
  <si>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</si>
  <si>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</si>
  <si>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</si>
  <si>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</si>
  <si>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</si>
  <si>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</si>
  <si>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</si>
  <si>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</si>
  <si>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</si>
  <si>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</si>
  <si>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</si>
  <si>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</si>
  <si>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</si>
  <si>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</si>
  <si>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</si>
  <si>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</si>
  <si>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</si>
  <si>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</si>
  <si>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</si>
  <si>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</si>
  <si>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</si>
  <si>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</si>
  <si>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</si>
  <si>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</si>
  <si>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</si>
  <si>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</si>
  <si>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</si>
  <si>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</si>
  <si>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</si>
  <si>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</si>
  <si>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</si>
  <si>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</si>
  <si>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</si>
  <si>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</si>
  <si>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</si>
  <si>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</si>
  <si>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</si>
  <si>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</si>
  <si>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</si>
  <si>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</si>
  <si>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</si>
  <si>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</si>
  <si>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</si>
  <si>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</si>
  <si>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</si>
  <si>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</si>
  <si>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</si>
  <si>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</si>
  <si>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</si>
  <si>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</si>
  <si>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</si>
  <si>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</si>
  <si>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</si>
  <si>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</si>
  <si>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</si>
  <si>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</si>
  <si>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</si>
  <si>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</si>
  <si>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</si>
  <si>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</si>
  <si>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</si>
  <si>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</si>
  <si>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</si>
  <si>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</si>
  <si>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</si>
  <si>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</si>
  <si>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</si>
  <si>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</si>
  <si>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</si>
  <si>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</si>
  <si>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</si>
  <si>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</si>
  <si>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</si>
  <si>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</si>
  <si>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</si>
  <si>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</si>
  <si>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</si>
  <si>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</si>
  <si>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</si>
  <si>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</si>
  <si>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</si>
  <si>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</si>
  <si>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</si>
  <si>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</si>
  <si>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</si>
  <si>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</si>
  <si>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</si>
  <si>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</si>
  <si>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</si>
  <si>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</si>
  <si>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</si>
  <si>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</si>
  <si>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</si>
  <si>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</si>
  <si>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</si>
  <si>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</si>
  <si>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</si>
  <si>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</si>
  <si>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</si>
  <si>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</si>
  <si>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</si>
  <si>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</si>
  <si>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</si>
  <si>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</si>
  <si>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</si>
  <si>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</si>
  <si>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</si>
  <si>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</si>
  <si>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</si>
  <si>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</si>
  <si>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</si>
  <si>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</si>
  <si>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</si>
  <si>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</si>
  <si>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</si>
  <si>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</si>
  <si>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</si>
  <si>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</si>
  <si>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</si>
  <si>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</si>
  <si>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</si>
  <si>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</si>
  <si>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</si>
  <si>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</si>
  <si>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</si>
  <si>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</si>
  <si>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</si>
  <si>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</si>
  <si>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</si>
  <si>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</si>
  <si>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</si>
  <si>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</si>
  <si>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</si>
  <si>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</si>
  <si>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</si>
  <si>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</si>
  <si>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</si>
  <si>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</si>
  <si>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</si>
  <si>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</si>
  <si>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</si>
  <si>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</si>
  <si>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</si>
  <si>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</si>
  <si>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</si>
  <si>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</si>
  <si>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</si>
  <si>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</si>
  <si>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</si>
  <si>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</si>
  <si>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</si>
  <si>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</si>
  <si>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</si>
  <si>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</si>
  <si>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</si>
  <si>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</si>
  <si>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</si>
  <si>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</si>
  <si>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</si>
  <si>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</si>
  <si>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</si>
  <si>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</si>
  <si>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</si>
  <si>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</si>
  <si>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</si>
  <si>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</si>
  <si>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</si>
  <si>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</si>
  <si>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</si>
  <si>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</si>
  <si>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</si>
  <si>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</si>
  <si>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</si>
  <si>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</si>
  <si>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</si>
  <si>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</si>
  <si>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</si>
  <si>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</si>
  <si>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</si>
  <si>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</si>
  <si>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</si>
  <si>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</si>
  <si>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</si>
  <si>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</si>
  <si>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</si>
  <si>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</si>
  <si>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</si>
  <si>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</si>
  <si>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</si>
  <si>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</si>
  <si>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</si>
  <si>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</si>
  <si>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</si>
  <si>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</si>
  <si>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</si>
  <si>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</si>
  <si>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</si>
  <si>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</si>
  <si>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</si>
  <si>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</si>
  <si>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</si>
  <si>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</si>
  <si>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</si>
  <si>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</si>
  <si>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</si>
  <si>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</si>
  <si>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</si>
  <si>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</si>
  <si>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</si>
  <si>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</si>
  <si>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</si>
  <si>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</si>
  <si>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</si>
  <si>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</si>
  <si>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</si>
  <si>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</si>
  <si>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</si>
  <si>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</si>
  <si>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</si>
  <si>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</si>
  <si>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</si>
  <si>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</si>
  <si>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</si>
  <si>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</si>
  <si>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</si>
  <si>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</si>
  <si>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</si>
  <si>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</si>
  <si>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</si>
  <si>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</si>
  <si>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</si>
  <si>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</si>
  <si>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</si>
  <si>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</si>
  <si>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</si>
  <si>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</si>
  <si>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</si>
  <si>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</si>
  <si>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</si>
  <si>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</si>
  <si>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</si>
  <si>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</si>
  <si>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</si>
  <si>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</si>
  <si>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</si>
  <si>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</si>
  <si>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</si>
  <si>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</si>
  <si>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</si>
  <si>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</si>
  <si>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</si>
  <si>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</si>
  <si>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</si>
  <si>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</si>
  <si>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</si>
  <si>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</si>
  <si>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</si>
  <si>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</si>
  <si>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</si>
  <si>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</si>
  <si>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</si>
  <si>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</si>
  <si>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</si>
  <si>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</si>
  <si>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</si>
  <si>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</si>
  <si>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</si>
  <si>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</si>
  <si>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</si>
  <si>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</si>
  <si>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</si>
  <si>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</si>
  <si>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</si>
  <si>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</si>
  <si>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</si>
  <si>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</si>
  <si>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</si>
  <si>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</si>
  <si>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</si>
  <si>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</si>
  <si>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</si>
  <si>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</si>
  <si>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</si>
  <si>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</si>
  <si>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</si>
  <si>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</si>
  <si>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</si>
  <si>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</si>
  <si>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</si>
  <si>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</si>
  <si>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</si>
  <si>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</si>
  <si>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</si>
  <si>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</si>
  <si>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</si>
  <si>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</si>
  <si>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</si>
  <si>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</si>
  <si>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</si>
  <si>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</si>
  <si>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</si>
  <si>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</si>
  <si>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</si>
  <si>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</si>
  <si>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</si>
  <si>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</si>
  <si>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</si>
  <si>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</si>
  <si>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</si>
  <si>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</si>
  <si>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</si>
  <si>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</si>
  <si>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</si>
  <si>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</si>
  <si>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</si>
  <si>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</si>
  <si>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</si>
  <si>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</si>
  <si>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</si>
  <si>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</si>
  <si>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</si>
  <si>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</si>
  <si>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</si>
  <si>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</si>
  <si>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</si>
  <si>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</si>
  <si>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</si>
  <si>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</si>
  <si>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</si>
  <si>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</si>
  <si>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</si>
  <si>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</si>
  <si>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</si>
  <si>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</si>
  <si>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</si>
  <si>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</si>
  <si>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</si>
  <si>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</si>
  <si>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</si>
  <si>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</si>
  <si>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</si>
  <si>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</si>
  <si>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</si>
  <si>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</si>
  <si>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</si>
  <si>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</si>
  <si>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</si>
  <si>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</si>
  <si>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</si>
  <si>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</si>
  <si>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</si>
  <si>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</si>
  <si>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</si>
  <si>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</si>
  <si>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</si>
  <si>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</si>
  <si>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</si>
  <si>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</si>
  <si>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</si>
  <si>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</si>
  <si>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</si>
  <si>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</si>
  <si>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</si>
  <si>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</si>
  <si>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</si>
  <si>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</si>
  <si>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</si>
  <si>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</si>
  <si>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</si>
  <si>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</si>
  <si>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</si>
  <si>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</si>
  <si>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</si>
  <si>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</si>
  <si>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</si>
  <si>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</si>
  <si>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</si>
  <si>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</si>
  <si>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</si>
  <si>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</si>
  <si>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</si>
  <si>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</si>
  <si>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</si>
  <si>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</si>
  <si>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</si>
  <si>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</si>
  <si>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</si>
  <si>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</si>
  <si>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</si>
  <si>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</si>
  <si>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</si>
  <si>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</si>
  <si>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</si>
  <si>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</si>
  <si>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</si>
  <si>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</si>
  <si>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</si>
  <si>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</si>
  <si>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</si>
  <si>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</si>
  <si>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</si>
  <si>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</si>
  <si>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</si>
  <si>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</si>
  <si>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</si>
  <si>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</si>
  <si>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</si>
  <si>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</si>
  <si>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</si>
  <si>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</si>
  <si>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</si>
  <si>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</si>
  <si>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</si>
  <si>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</si>
  <si>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</si>
  <si>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</si>
  <si>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</si>
  <si>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</si>
  <si>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</si>
  <si>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</si>
  <si>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</si>
  <si>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</si>
  <si>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</si>
  <si>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</si>
  <si>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</si>
  <si>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</si>
  <si>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</si>
  <si>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</si>
  <si>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</si>
  <si>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</si>
  <si>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</si>
  <si>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</si>
  <si>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</si>
  <si>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</si>
  <si>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</si>
  <si>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</si>
  <si>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</si>
  <si>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</si>
  <si>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</si>
  <si>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</si>
  <si>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</si>
  <si>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</si>
  <si>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</si>
  <si>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</si>
  <si>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</si>
  <si>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</si>
  <si>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</si>
  <si>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</si>
  <si>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</si>
  <si>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</si>
  <si>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</si>
  <si>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</si>
  <si>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</si>
  <si>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</si>
  <si>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</si>
  <si>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</si>
  <si>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</si>
  <si>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</si>
  <si>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</si>
  <si>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</si>
  <si>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</si>
  <si>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</si>
  <si>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</si>
  <si>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</si>
  <si>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</si>
  <si>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</si>
  <si>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</si>
  <si>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</si>
  <si>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</si>
  <si>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</si>
  <si>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</si>
  <si>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</si>
  <si>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</si>
  <si>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</si>
  <si>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</si>
  <si>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</si>
  <si>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</si>
  <si>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</si>
  <si>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</si>
  <si>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</si>
  <si>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</si>
  <si>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</si>
  <si>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</si>
  <si>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</si>
  <si>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</si>
  <si>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</si>
  <si>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</si>
  <si>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</si>
  <si>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</si>
  <si>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</si>
  <si>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</si>
  <si>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</si>
  <si>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</si>
  <si>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</si>
  <si>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</si>
  <si>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</si>
  <si>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</si>
  <si>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</si>
  <si>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</si>
  <si>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</si>
  <si>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</si>
  <si>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</si>
  <si>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</si>
  <si>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</si>
  <si>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</si>
  <si>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</si>
  <si>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</si>
  <si>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</si>
  <si>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</si>
  <si>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</si>
  <si>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</si>
  <si>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</si>
  <si>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</si>
  <si>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</si>
  <si>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</si>
  <si>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</si>
  <si>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</si>
  <si>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</si>
  <si>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</si>
  <si>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</si>
  <si>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</si>
  <si>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</si>
  <si>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</si>
  <si>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</si>
  <si>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</si>
  <si>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</si>
  <si>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</si>
  <si>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</si>
  <si>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</si>
  <si>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</si>
  <si>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</si>
  <si>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</si>
  <si>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</si>
  <si>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</si>
  <si>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</si>
  <si>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</si>
  <si>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</si>
  <si>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</si>
  <si>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</si>
  <si>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</si>
  <si>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</si>
  <si>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</si>
  <si>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</si>
  <si>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</si>
  <si>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</si>
  <si>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</si>
  <si>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</si>
  <si>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</si>
  <si>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</si>
  <si>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</si>
  <si>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</si>
  <si>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</si>
  <si>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</si>
  <si>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</si>
  <si>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</si>
  <si>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</si>
  <si>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</si>
  <si>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</si>
  <si>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</si>
  <si>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</si>
  <si>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</si>
  <si>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</si>
  <si>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</si>
  <si>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</si>
  <si>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</si>
  <si>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</si>
  <si>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</si>
  <si>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</si>
  <si>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</si>
  <si>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</si>
  <si>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</si>
  <si>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</si>
  <si>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</si>
  <si>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</si>
  <si>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</si>
  <si>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</si>
  <si>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</si>
  <si>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</si>
  <si>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</si>
  <si>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</si>
  <si>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</si>
  <si>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</si>
  <si>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</si>
  <si>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</si>
  <si>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</si>
  <si>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</si>
  <si>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</si>
  <si>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</si>
  <si>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</si>
  <si>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</si>
  <si>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</si>
  <si>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</si>
  <si>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</si>
  <si>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</si>
  <si>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</si>
  <si>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</si>
  <si>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</si>
  <si>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</si>
  <si>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</si>
  <si>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</si>
  <si>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</si>
  <si>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</si>
  <si>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</si>
  <si>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</si>
  <si>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</si>
  <si>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</si>
  <si>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</si>
  <si>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</si>
  <si>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</si>
  <si>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</si>
  <si>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</si>
  <si>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</si>
  <si>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</si>
  <si>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</si>
  <si>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</si>
  <si>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</si>
  <si>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</si>
  <si>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</si>
  <si>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</si>
  <si>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</si>
  <si>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</si>
  <si>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</si>
  <si>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</si>
  <si>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</si>
  <si>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</si>
  <si>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</si>
  <si>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</si>
  <si>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</si>
  <si>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</si>
  <si>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</si>
  <si>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</si>
  <si>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</si>
  <si>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</si>
  <si>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</si>
  <si>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</si>
  <si>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</si>
  <si>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</si>
  <si>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</si>
  <si>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</si>
  <si>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</si>
  <si>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</si>
  <si>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</si>
  <si>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</si>
  <si>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</si>
  <si>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</si>
  <si>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</si>
  <si>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</si>
  <si>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</si>
  <si>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</si>
  <si>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</si>
  <si>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</si>
  <si>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</si>
  <si>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</si>
  <si>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</si>
  <si>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</si>
  <si>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</si>
  <si>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</si>
  <si>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</si>
  <si>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</si>
  <si>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</si>
  <si>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</si>
  <si>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</si>
  <si>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</si>
  <si>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</si>
  <si>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</si>
  <si>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</si>
  <si>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</si>
  <si>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</si>
  <si>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</si>
  <si>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</si>
  <si>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</si>
  <si>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</si>
  <si>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</si>
  <si>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</si>
  <si>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</si>
  <si>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</si>
  <si>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</si>
  <si>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</si>
  <si>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</si>
  <si>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</si>
  <si>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</si>
  <si>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</si>
  <si>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</si>
  <si>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</si>
  <si>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</si>
  <si>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</si>
  <si>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</si>
  <si>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</si>
  <si>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</si>
  <si>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</si>
  <si>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</si>
  <si>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</si>
  <si>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</si>
  <si>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</si>
  <si>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</si>
  <si>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</si>
  <si>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</si>
  <si>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</si>
  <si>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</si>
  <si>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</si>
  <si>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</si>
  <si>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</si>
  <si>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</si>
  <si>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</si>
  <si>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</si>
  <si>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</si>
  <si>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</si>
  <si>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</si>
  <si>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</si>
  <si>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</si>
  <si>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</si>
  <si>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</si>
  <si>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</si>
  <si>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</si>
  <si>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</si>
  <si>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</si>
  <si>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</si>
  <si>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</si>
  <si>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</si>
  <si>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</si>
  <si>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</si>
  <si>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</si>
  <si>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</si>
  <si>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</si>
  <si>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</si>
  <si>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</si>
  <si>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</si>
  <si>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</si>
  <si>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</si>
  <si>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</si>
  <si>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</si>
  <si>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</si>
  <si>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</si>
  <si>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</si>
  <si>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</si>
  <si>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</si>
  <si>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</si>
  <si>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</si>
  <si>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</si>
  <si>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</si>
  <si>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</si>
  <si>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</si>
  <si>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</si>
  <si>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</si>
  <si>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</si>
  <si>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</si>
  <si>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</si>
  <si>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</si>
  <si>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</si>
  <si>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</si>
  <si>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</si>
  <si>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</si>
  <si>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</si>
  <si>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</si>
  <si>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</si>
  <si>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</si>
  <si>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</si>
  <si>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</si>
  <si>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</si>
  <si>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</si>
  <si>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</si>
  <si>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</si>
  <si>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</si>
  <si>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</si>
  <si>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</si>
  <si>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</si>
  <si>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</si>
  <si>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</si>
  <si>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</si>
  <si>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</si>
  <si>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</si>
  <si>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</si>
  <si>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</si>
  <si>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</si>
  <si>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</si>
  <si>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</si>
  <si>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</si>
  <si>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</si>
  <si>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</si>
  <si>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</si>
  <si>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</si>
  <si>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</si>
  <si>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</si>
  <si>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</si>
  <si>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</si>
  <si>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</si>
  <si>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</si>
  <si>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</si>
  <si>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</si>
  <si>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</si>
  <si>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</si>
  <si>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</si>
  <si>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</si>
  <si>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</si>
  <si>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</si>
  <si>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</si>
  <si>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</si>
  <si>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</si>
  <si>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</si>
  <si>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</si>
  <si>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</si>
  <si>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</si>
  <si>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</si>
  <si>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</si>
  <si>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</si>
  <si>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</si>
  <si>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</si>
  <si>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</si>
  <si>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</si>
  <si>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</si>
  <si>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</si>
  <si>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</si>
  <si>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</si>
  <si>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</si>
  <si>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</si>
  <si>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</si>
  <si>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</si>
  <si>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</si>
  <si>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</si>
  <si>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</si>
  <si>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</si>
  <si>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</si>
  <si>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</si>
  <si>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</si>
  <si>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</si>
  <si>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</si>
  <si>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</si>
  <si>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</si>
  <si>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</si>
  <si>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</si>
  <si>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</si>
  <si>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</si>
  <si>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</si>
  <si>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</si>
  <si>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</si>
  <si>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</si>
  <si>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</si>
  <si>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</si>
  <si>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</si>
  <si>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</si>
  <si>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</si>
  <si>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</si>
  <si>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</si>
  <si>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</si>
  <si>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</si>
  <si>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</si>
  <si>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</si>
  <si>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</si>
  <si>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</si>
  <si>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</si>
  <si>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</si>
  <si>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</si>
  <si>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</si>
  <si>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</si>
  <si>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</si>
  <si>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</si>
  <si>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</si>
  <si>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</si>
  <si>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</si>
  <si>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</si>
  <si>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</si>
  <si>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</si>
  <si>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</si>
  <si>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</si>
  <si>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</si>
  <si>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</si>
  <si>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</si>
  <si>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</si>
  <si>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</si>
  <si>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</si>
  <si>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</si>
  <si>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</si>
  <si>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</si>
  <si>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</si>
  <si>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</si>
  <si>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</si>
  <si>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</si>
  <si>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</si>
  <si>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</si>
  <si>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</si>
  <si>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</si>
  <si>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</si>
  <si>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</si>
  <si>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</si>
  <si>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</si>
  <si>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</si>
  <si>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</si>
  <si>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</si>
  <si>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</si>
  <si>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</si>
  <si>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</si>
  <si>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</si>
  <si>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</si>
  <si>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</si>
  <si>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</si>
  <si>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</si>
  <si>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</si>
  <si>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</si>
  <si>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</si>
  <si>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</si>
  <si>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</si>
  <si>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</si>
  <si>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</si>
  <si>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</si>
  <si>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</si>
  <si>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</si>
  <si>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</si>
  <si>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</si>
  <si>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</si>
  <si>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</si>
  <si>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</si>
  <si>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</si>
  <si>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</si>
  <si>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</si>
  <si>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</si>
  <si>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</si>
  <si>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</si>
  <si>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</si>
  <si>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</si>
  <si>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</si>
  <si>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</si>
  <si>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</si>
  <si>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</si>
  <si>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</si>
  <si>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</si>
  <si>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</si>
  <si>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</si>
  <si>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</si>
  <si>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</si>
  <si>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</si>
  <si>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</si>
  <si>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</si>
  <si>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</si>
  <si>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</si>
  <si>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</si>
  <si>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</si>
  <si>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</si>
  <si>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</si>
  <si>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</si>
  <si>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</si>
  <si>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</si>
  <si>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</si>
  <si>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</si>
  <si>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</si>
  <si>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</si>
  <si>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</si>
  <si>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</si>
  <si>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</si>
  <si>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</si>
  <si>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</si>
  <si>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</si>
  <si>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</si>
  <si>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</si>
  <si>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</si>
  <si>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</si>
  <si>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</si>
  <si>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</si>
  <si>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</si>
  <si>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</si>
  <si>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</si>
  <si>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</si>
  <si>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</si>
  <si>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</si>
  <si>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</si>
  <si>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</si>
  <si>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</si>
  <si>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</si>
  <si>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</si>
  <si>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</si>
  <si>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</si>
  <si>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</si>
  <si>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</si>
  <si>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</si>
  <si>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</si>
  <si>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</si>
  <si>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</si>
  <si>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</si>
  <si>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</si>
  <si>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</si>
  <si>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</si>
  <si>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</si>
  <si>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</si>
  <si>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</si>
  <si>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</si>
  <si>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</si>
  <si>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</si>
  <si>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</si>
  <si>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</si>
  <si>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</si>
  <si>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</si>
  <si>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</si>
  <si>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</si>
  <si>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</si>
  <si>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</si>
  <si>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</si>
  <si>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</si>
  <si>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</si>
  <si>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</si>
  <si>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</si>
  <si>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</si>
  <si>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</si>
  <si>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</si>
  <si>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</si>
  <si>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</si>
  <si>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</si>
  <si>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</si>
  <si>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</si>
  <si>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</si>
  <si>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</si>
  <si>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</si>
  <si>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</si>
  <si>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</si>
  <si>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</si>
  <si>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</si>
  <si>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</si>
  <si>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</si>
  <si>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</si>
  <si>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</si>
  <si>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</si>
  <si>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</si>
  <si>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</si>
  <si>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</si>
  <si>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</si>
  <si>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</si>
  <si>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</si>
  <si>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</si>
  <si>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</si>
  <si>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</si>
  <si>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</si>
  <si>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</si>
  <si>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</si>
  <si>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</si>
  <si>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</si>
  <si>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</si>
  <si>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</si>
  <si>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</si>
  <si>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</si>
  <si>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</si>
  <si>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</si>
  <si>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</si>
  <si>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</si>
  <si>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</si>
  <si>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</si>
  <si>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</si>
  <si>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</si>
  <si>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</si>
  <si>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</si>
  <si>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</si>
  <si>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</si>
  <si>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</si>
  <si>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</si>
  <si>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</si>
  <si>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</si>
  <si>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</si>
  <si>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</si>
  <si>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</si>
  <si>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</si>
  <si>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</si>
  <si>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</si>
  <si>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</si>
  <si>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</si>
  <si>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</si>
  <si>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</si>
  <si>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</si>
  <si>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</si>
  <si>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</si>
  <si>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</si>
  <si>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</si>
  <si>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</si>
  <si>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</si>
  <si>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</si>
  <si>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</si>
  <si>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</si>
  <si>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</si>
  <si>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</si>
  <si>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</si>
  <si>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</si>
  <si>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</si>
  <si>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</si>
  <si>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</si>
  <si>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</si>
  <si>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</si>
  <si>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</si>
  <si>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</si>
  <si>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</si>
  <si>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</si>
  <si>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</si>
  <si>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</si>
  <si>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</si>
  <si>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</si>
  <si>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</si>
  <si>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</si>
  <si>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</si>
  <si>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</si>
  <si>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</si>
  <si>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</si>
  <si>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</si>
  <si>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</si>
  <si>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</si>
  <si>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</si>
  <si>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</si>
  <si>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</si>
  <si>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</si>
  <si>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</si>
  <si>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</si>
  <si>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</si>
  <si>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</si>
  <si>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</si>
  <si>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</si>
  <si>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</si>
  <si>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</si>
  <si>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</si>
  <si>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</si>
  <si>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</si>
  <si>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</si>
  <si>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</si>
  <si>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</si>
  <si>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</si>
  <si>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</si>
  <si>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</si>
  <si>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</si>
  <si>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</si>
  <si>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</si>
  <si>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</si>
  <si>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</si>
  <si>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</si>
  <si>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</si>
  <si>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</si>
  <si>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</si>
  <si>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</si>
  <si>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</si>
  <si>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</si>
  <si>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</si>
  <si>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</si>
  <si>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</si>
  <si>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</si>
  <si>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</si>
  <si>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</si>
  <si>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</si>
  <si>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</si>
  <si>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</si>
  <si>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</si>
  <si>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</si>
  <si>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</si>
  <si>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</si>
  <si>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</si>
  <si>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</si>
  <si>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</si>
  <si>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</si>
  <si>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</si>
  <si>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</si>
  <si>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</si>
  <si>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</si>
  <si>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</si>
  <si>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</si>
  <si>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</si>
  <si>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</si>
  <si>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</si>
  <si>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</si>
  <si>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</si>
  <si>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</si>
  <si>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</si>
  <si>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</si>
  <si>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</si>
  <si>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</si>
  <si>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</si>
  <si>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</si>
  <si>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</si>
  <si>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</si>
  <si>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</si>
  <si>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</si>
  <si>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</si>
  <si>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</si>
  <si>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</si>
  <si>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</si>
  <si>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</si>
  <si>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</si>
  <si>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</si>
  <si>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</si>
  <si>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</si>
  <si>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</si>
  <si>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</si>
  <si>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</si>
  <si>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</si>
  <si>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</si>
  <si>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</si>
  <si>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</si>
  <si>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</si>
  <si>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</si>
  <si>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</si>
  <si>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</si>
  <si>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</si>
  <si>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</si>
  <si>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</si>
  <si>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</si>
  <si>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</si>
  <si>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</si>
  <si>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</si>
  <si>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</si>
  <si>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</si>
  <si>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</si>
  <si>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</si>
  <si>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</si>
  <si>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</si>
  <si>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</si>
  <si>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</si>
  <si>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</si>
  <si>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</si>
  <si>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</si>
  <si>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</si>
  <si>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</si>
  <si>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</si>
  <si>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</si>
  <si>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</si>
  <si>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</si>
  <si>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</si>
  <si>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</si>
  <si>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</si>
  <si>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</si>
  <si>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</si>
  <si>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</si>
  <si>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</si>
  <si>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</si>
  <si>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</si>
  <si>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</si>
  <si>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</si>
  <si>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</si>
  <si>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</si>
  <si>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</si>
  <si>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</si>
  <si>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</si>
  <si>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</si>
  <si>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</si>
  <si>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</si>
  <si>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</si>
  <si>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</si>
  <si>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</si>
  <si>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</si>
  <si>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</si>
  <si>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</si>
  <si>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</si>
  <si>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</si>
  <si>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</si>
  <si>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</si>
  <si>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</si>
  <si>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</si>
  <si>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</si>
  <si>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</si>
  <si>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</si>
  <si>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</si>
  <si>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</si>
  <si>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</si>
  <si>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</si>
  <si>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</si>
  <si>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</si>
  <si>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</si>
  <si>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</si>
  <si>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</si>
  <si>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</si>
  <si>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</si>
  <si>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</si>
  <si>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</si>
  <si>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</si>
  <si>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</si>
  <si>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</si>
  <si>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</si>
  <si>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</si>
  <si>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</si>
  <si>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</si>
  <si>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</si>
  <si>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</si>
  <si>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</si>
  <si>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</si>
  <si>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</si>
  <si>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</si>
  <si>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</si>
  <si>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</si>
  <si>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</si>
  <si>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</si>
  <si>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</si>
  <si>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</si>
  <si>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</si>
  <si>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</si>
  <si>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</si>
  <si>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</si>
  <si>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</si>
  <si>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</si>
  <si>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</si>
  <si>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</si>
  <si>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</si>
  <si>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</si>
  <si>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</si>
  <si>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</si>
  <si>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</si>
  <si>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</si>
  <si>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</si>
  <si>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</si>
  <si>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</si>
  <si>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</si>
  <si>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</si>
  <si>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</si>
  <si>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</si>
  <si>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</si>
  <si>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</si>
  <si>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</si>
  <si>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</si>
  <si>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</si>
  <si>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</si>
  <si>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</si>
  <si>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</si>
  <si>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</si>
  <si>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</si>
  <si>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</si>
  <si>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</si>
  <si>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</si>
  <si>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</si>
  <si>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</si>
  <si>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</si>
  <si>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</si>
  <si>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</si>
  <si>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</si>
  <si>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</si>
  <si>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</si>
  <si>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</si>
  <si>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</si>
  <si>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</si>
  <si>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</si>
  <si>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</si>
  <si>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</si>
  <si>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</si>
  <si>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</si>
  <si>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</si>
  <si>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</si>
  <si>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</si>
  <si>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</si>
  <si>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</si>
  <si>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</si>
  <si>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</si>
  <si>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</si>
  <si>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</si>
  <si>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</si>
  <si>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</si>
  <si>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</si>
  <si>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</si>
  <si>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</si>
  <si>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</si>
  <si>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</si>
  <si>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</si>
  <si>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</si>
  <si>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</si>
  <si>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</si>
  <si>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</si>
  <si>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</si>
  <si>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</si>
  <si>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</si>
  <si>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</si>
  <si>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</si>
  <si>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</si>
  <si>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</si>
  <si>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</si>
  <si>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</si>
  <si>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</si>
  <si>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</si>
  <si>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</si>
  <si>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</si>
  <si>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</si>
  <si>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</si>
  <si>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</si>
  <si>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</si>
  <si>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</si>
  <si>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</si>
  <si>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</si>
  <si>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</si>
  <si>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</si>
  <si>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</si>
  <si>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</si>
  <si>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</si>
  <si>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</si>
  <si>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</si>
  <si>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</si>
  <si>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</si>
  <si>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</si>
  <si>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</si>
  <si>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</si>
  <si>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</si>
  <si>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</si>
  <si>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</si>
  <si>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</si>
  <si>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</si>
  <si>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</si>
  <si>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</si>
  <si>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</si>
  <si>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</si>
  <si>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</si>
  <si>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</si>
  <si>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</si>
  <si>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</si>
  <si>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</si>
  <si>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</si>
  <si>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</si>
  <si>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</si>
  <si>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</si>
  <si>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</si>
  <si>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</si>
  <si>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</si>
  <si>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</si>
  <si>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</si>
  <si>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</si>
  <si>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</si>
  <si>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</si>
  <si>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</si>
  <si>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</si>
  <si>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</si>
  <si>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</si>
  <si>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</si>
  <si>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</si>
  <si>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</si>
  <si>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</si>
  <si>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</si>
  <si>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</si>
  <si>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</si>
  <si>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</si>
  <si>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</si>
  <si>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</si>
  <si>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</si>
  <si>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</si>
  <si>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</si>
  <si>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</si>
  <si>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</si>
  <si>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</si>
  <si>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</si>
  <si>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</si>
  <si>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</si>
  <si>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</si>
  <si>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</si>
  <si>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</si>
  <si>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</si>
  <si>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</si>
  <si>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</si>
  <si>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</si>
  <si>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</si>
  <si>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</si>
  <si>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</si>
  <si>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</si>
  <si>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</si>
  <si>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</si>
  <si>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</si>
  <si>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</si>
  <si>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</si>
  <si>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</si>
  <si>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</si>
  <si>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</si>
  <si>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</si>
  <si>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</si>
  <si>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</si>
  <si>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</si>
  <si>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</si>
  <si>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</si>
  <si>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</si>
  <si>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</si>
  <si>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</si>
  <si>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</si>
  <si>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</si>
  <si>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</si>
  <si>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</si>
  <si>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</si>
  <si>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</si>
  <si>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</si>
  <si>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</si>
  <si>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</si>
  <si>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</si>
  <si>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</si>
  <si>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</si>
  <si>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</si>
  <si>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</si>
  <si>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</si>
  <si>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</si>
  <si>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</si>
  <si>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</si>
  <si>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</si>
  <si>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</si>
  <si>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</si>
  <si>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</si>
  <si>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</si>
  <si>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</si>
  <si>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</si>
  <si>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</si>
  <si>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</si>
  <si>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</si>
  <si>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</si>
  <si>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</si>
  <si>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</si>
  <si>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</si>
  <si>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</si>
  <si>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</si>
  <si>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</si>
  <si>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</si>
  <si>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</si>
  <si>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</si>
  <si>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</si>
  <si>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</si>
  <si>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</si>
  <si>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</si>
  <si>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</si>
  <si>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</si>
  <si>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</si>
  <si>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</si>
  <si>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</si>
  <si>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</si>
  <si>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</si>
  <si>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</si>
  <si>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</si>
  <si>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</si>
  <si>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</si>
  <si>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</si>
  <si>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</si>
  <si>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</si>
  <si>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</si>
  <si>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</si>
  <si>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</si>
  <si>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</si>
  <si>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</si>
  <si>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</si>
  <si>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</si>
  <si>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</si>
  <si>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</si>
  <si>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</si>
  <si>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</si>
  <si>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</si>
  <si>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</si>
  <si>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</si>
  <si>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</si>
  <si>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</si>
  <si>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</si>
  <si>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</si>
  <si>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</si>
  <si>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</si>
  <si>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</si>
  <si>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</si>
  <si>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</si>
  <si>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</si>
  <si>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</si>
  <si>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</si>
  <si>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</si>
  <si>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</si>
  <si>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</si>
  <si>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</si>
  <si>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</si>
  <si>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</si>
  <si>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</si>
  <si>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</si>
  <si>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</si>
  <si>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</si>
  <si>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</si>
  <si>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</si>
  <si>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</si>
  <si>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</si>
  <si>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</si>
  <si>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</si>
  <si>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</si>
  <si>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</si>
  <si>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</si>
  <si>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</si>
  <si>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</si>
  <si>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</si>
  <si>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</si>
  <si>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</si>
  <si>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</si>
  <si>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</si>
  <si>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</si>
  <si>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</si>
  <si>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</si>
  <si>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</si>
  <si>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</si>
  <si>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</si>
  <si>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</si>
  <si>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</si>
  <si>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</si>
  <si>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</si>
  <si>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</si>
  <si>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</si>
  <si>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</si>
  <si>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</si>
  <si>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</si>
  <si>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</si>
  <si>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</si>
  <si>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</si>
  <si>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</si>
  <si>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</si>
  <si>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</si>
  <si>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</si>
  <si>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</si>
  <si>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</si>
  <si>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</si>
  <si>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</si>
  <si>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</si>
  <si>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</si>
  <si>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</si>
  <si>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</si>
  <si>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</si>
  <si>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</si>
  <si>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</si>
  <si>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</si>
  <si>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</si>
  <si>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</si>
  <si>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</si>
  <si>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</si>
  <si>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</si>
  <si>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</si>
  <si>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</si>
  <si>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</si>
  <si>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</si>
  <si>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</si>
  <si>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</si>
  <si>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</si>
  <si>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</si>
  <si>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</si>
  <si>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</si>
  <si>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</si>
  <si>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</si>
  <si>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</si>
  <si>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</si>
  <si>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</si>
  <si>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</si>
  <si>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</si>
  <si>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</si>
  <si>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</si>
  <si>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</si>
  <si>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</si>
  <si>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</si>
  <si>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</si>
  <si>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</si>
  <si>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</si>
  <si>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</si>
  <si>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</si>
  <si>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</si>
  <si>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</si>
  <si>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</si>
  <si>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</si>
  <si>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</si>
  <si>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</si>
  <si>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</si>
  <si>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</si>
  <si>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</si>
  <si>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</si>
  <si>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</si>
  <si>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</si>
  <si>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</si>
  <si>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</si>
  <si>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</si>
  <si>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</si>
  <si>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</si>
  <si>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</si>
  <si>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</si>
  <si>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</si>
  <si>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</si>
  <si>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</si>
  <si>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</si>
  <si>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</si>
  <si>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</si>
  <si>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</si>
  <si>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</si>
  <si>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</si>
  <si>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</si>
  <si>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</si>
  <si>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</si>
  <si>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</si>
  <si>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</si>
  <si>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</si>
  <si>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</si>
  <si>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</si>
  <si>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</si>
  <si>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</si>
  <si>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</si>
  <si>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</si>
  <si>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</si>
  <si>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</si>
  <si>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</si>
  <si>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</si>
  <si>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</si>
  <si>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</si>
  <si>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</si>
  <si>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</si>
  <si>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</si>
  <si>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</si>
  <si>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</si>
  <si>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</si>
  <si>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</si>
  <si>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</si>
  <si>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</si>
  <si>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</si>
  <si>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</si>
  <si>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</si>
  <si>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</si>
  <si>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</si>
  <si>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</si>
  <si>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</si>
  <si>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</si>
  <si>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</si>
  <si>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</si>
  <si>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</si>
  <si>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</si>
  <si>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</si>
  <si>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</si>
  <si>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</si>
  <si>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</si>
  <si>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</si>
  <si>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</si>
  <si>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</si>
  <si>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</si>
  <si>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</si>
  <si>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</si>
  <si>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</si>
  <si>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</si>
  <si>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</si>
  <si>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</si>
  <si>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</si>
  <si>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</si>
  <si>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</si>
  <si>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</si>
  <si>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</si>
  <si>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</si>
  <si>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</si>
  <si>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</si>
  <si>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</si>
  <si>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</si>
  <si>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</si>
  <si>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</si>
  <si>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</si>
  <si>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</si>
  <si>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</si>
  <si>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</si>
  <si>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</si>
  <si>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</si>
  <si>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</si>
  <si>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</si>
  <si>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</si>
  <si>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</si>
  <si>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</si>
  <si>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</si>
  <si>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</si>
  <si>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</si>
  <si>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</si>
  <si>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</si>
  <si>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</si>
  <si>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</si>
  <si>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</si>
  <si>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</si>
  <si>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</si>
  <si>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</si>
  <si>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</si>
  <si>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</si>
  <si>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</si>
  <si>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</si>
  <si>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</si>
  <si>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</si>
  <si>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</si>
  <si>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</si>
  <si>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</si>
  <si>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</si>
  <si>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</si>
  <si>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</si>
  <si>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</si>
  <si>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</si>
  <si>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</si>
  <si>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</si>
  <si>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</si>
  <si>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</si>
  <si>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</si>
  <si>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</si>
  <si>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</si>
  <si>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</si>
  <si>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</si>
  <si>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</si>
  <si>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</si>
  <si>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</si>
  <si>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</si>
  <si>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</si>
  <si>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</si>
  <si>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</si>
  <si>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</si>
  <si>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</si>
  <si>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</si>
  <si>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</si>
  <si>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</si>
  <si>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</si>
  <si>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</si>
  <si>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</si>
  <si>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</si>
  <si>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</si>
  <si>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</si>
  <si>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</si>
  <si>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</si>
  <si>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</si>
  <si>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</si>
  <si>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</si>
  <si>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</si>
  <si>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</si>
  <si>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</si>
  <si>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</si>
  <si>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</si>
  <si>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</si>
  <si>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</si>
  <si>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</si>
  <si>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</si>
  <si>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</si>
  <si>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</si>
  <si>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</si>
  <si>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</si>
  <si>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</si>
  <si>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</si>
  <si>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</si>
  <si>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</si>
  <si>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</si>
  <si>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</si>
  <si>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</si>
  <si>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</si>
  <si>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</si>
  <si>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</si>
  <si>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</si>
  <si>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</si>
  <si>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</si>
  <si>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</si>
  <si>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</si>
  <si>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</si>
  <si>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</si>
  <si>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</si>
  <si>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</si>
  <si>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</si>
  <si>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</si>
  <si>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</si>
  <si>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</si>
  <si>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</si>
  <si>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</si>
  <si>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</si>
  <si>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</si>
  <si>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</si>
  <si>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</si>
  <si>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</si>
  <si>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</si>
  <si>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</si>
  <si>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</si>
  <si>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</si>
  <si>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</si>
  <si>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</si>
  <si>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</si>
  <si>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</si>
  <si>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</si>
  <si>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</si>
  <si>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</si>
  <si>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</si>
  <si>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</si>
  <si>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</si>
  <si>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</si>
  <si>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</si>
  <si>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</si>
  <si>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</si>
  <si>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</si>
  <si>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</si>
  <si>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</si>
  <si>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</si>
  <si>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</si>
  <si>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</si>
  <si>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</si>
  <si>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</si>
  <si>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</si>
  <si>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</si>
  <si>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</si>
  <si>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</si>
  <si>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</si>
  <si>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</si>
  <si>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</si>
  <si>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</si>
  <si>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</si>
  <si>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</si>
  <si>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</si>
  <si>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</si>
  <si>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</si>
  <si>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</si>
  <si>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</si>
  <si>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</si>
  <si>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</si>
  <si>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</si>
  <si>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</si>
  <si>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</si>
  <si>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</si>
  <si>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</si>
  <si>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</si>
  <si>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</si>
  <si>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</si>
  <si>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</si>
  <si>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</si>
  <si>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</si>
  <si>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</si>
  <si>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</si>
  <si>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</si>
  <si>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</si>
  <si>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</si>
  <si>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</si>
  <si>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</si>
  <si>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</si>
  <si>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</si>
  <si>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</si>
  <si>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</si>
  <si>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</si>
  <si>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</si>
  <si>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</si>
  <si>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</si>
  <si>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</si>
  <si>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</si>
  <si>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</si>
  <si>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</si>
  <si>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</si>
  <si>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</si>
  <si>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</si>
  <si>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</si>
  <si>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</si>
  <si>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</si>
  <si>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</si>
  <si>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</si>
  <si>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</si>
  <si>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</si>
  <si>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</si>
  <si>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</si>
  <si>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</si>
  <si>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</si>
  <si>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</si>
  <si>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</si>
  <si>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</si>
  <si>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</si>
  <si>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</si>
  <si>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</si>
  <si>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</si>
  <si>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</si>
  <si>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</si>
  <si>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</si>
  <si>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</si>
  <si>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</si>
  <si>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</si>
  <si>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</si>
  <si>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</si>
  <si>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</si>
  <si>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</si>
  <si>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</si>
  <si>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</si>
  <si>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</si>
  <si>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</si>
  <si>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</si>
  <si>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</si>
  <si>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</si>
  <si>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</si>
  <si>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</si>
  <si>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</si>
  <si>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</si>
  <si>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</si>
  <si>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</si>
  <si>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</si>
  <si>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</si>
  <si>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</si>
  <si>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</si>
  <si>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</si>
  <si>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</si>
  <si>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</si>
  <si>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</si>
  <si>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</si>
  <si>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</si>
  <si>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</si>
  <si>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</si>
  <si>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</si>
  <si>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</si>
  <si>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</si>
  <si>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</si>
  <si>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</si>
  <si>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</si>
  <si>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</si>
  <si>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</si>
  <si>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</si>
  <si>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</si>
  <si>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</si>
  <si>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</si>
  <si>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</si>
  <si>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</si>
  <si>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</si>
  <si>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</si>
  <si>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</si>
  <si>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</si>
  <si>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</si>
  <si>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</si>
  <si>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</si>
  <si>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</si>
  <si>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</si>
  <si>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</si>
  <si>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</si>
  <si>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</si>
  <si>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</si>
  <si>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</si>
  <si>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</si>
  <si>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</si>
  <si>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</si>
  <si>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</si>
  <si>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</si>
  <si>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</si>
  <si>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</si>
  <si>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</si>
  <si>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</si>
  <si>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</si>
  <si>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</si>
  <si>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</si>
  <si>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</si>
  <si>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</si>
  <si>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</si>
  <si>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</si>
  <si>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</si>
  <si>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</si>
  <si>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</si>
  <si>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</si>
  <si>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</si>
  <si>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</si>
  <si>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</si>
  <si>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</si>
  <si>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</si>
  <si>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</si>
  <si>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</si>
  <si>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</si>
  <si>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</si>
  <si>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</si>
  <si>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</si>
  <si>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</si>
  <si>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</si>
  <si>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</si>
  <si>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</si>
  <si>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</si>
  <si>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</si>
  <si>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</si>
  <si>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</si>
  <si>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</si>
  <si>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</si>
  <si>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</si>
  <si>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</si>
  <si>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</si>
  <si>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</si>
  <si>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</si>
  <si>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</si>
  <si>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</si>
  <si>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</si>
  <si>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</si>
  <si>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</si>
  <si>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</si>
  <si>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</si>
  <si>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</si>
  <si>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</si>
  <si>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</si>
  <si>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</si>
  <si>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</si>
  <si>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</si>
  <si>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</si>
  <si>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</si>
  <si>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</si>
  <si>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</si>
  <si>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</si>
  <si>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</si>
  <si>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</si>
  <si>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</si>
  <si>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</si>
  <si>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</si>
  <si>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</si>
  <si>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</si>
  <si>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</si>
  <si>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</si>
  <si>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</si>
  <si>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</si>
  <si>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</si>
  <si>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</si>
  <si>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</si>
  <si>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</si>
  <si>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</si>
  <si>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</si>
  <si>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</si>
  <si>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</si>
  <si>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</si>
  <si>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</si>
  <si>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</si>
  <si>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</si>
  <si>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</si>
  <si>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</si>
  <si>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</si>
  <si>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</si>
  <si>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</si>
  <si>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</si>
  <si>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</si>
  <si>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</si>
  <si>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</si>
  <si>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</si>
  <si>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</si>
  <si>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</si>
  <si>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</si>
  <si>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</si>
  <si>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</si>
  <si>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</si>
  <si>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</si>
  <si>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</si>
  <si>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</si>
  <si>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</si>
  <si>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</si>
  <si>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</si>
  <si>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</si>
  <si>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</si>
  <si>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</si>
  <si>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</si>
  <si>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</si>
  <si>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</si>
  <si>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</si>
  <si>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</si>
  <si>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</si>
  <si>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</si>
  <si>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</si>
  <si>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</si>
  <si>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</si>
  <si>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</si>
  <si>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</si>
  <si>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</si>
  <si>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</si>
  <si>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</si>
  <si>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</si>
  <si>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</si>
  <si>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</si>
  <si>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</si>
  <si>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</si>
  <si>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</si>
  <si>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</si>
  <si>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</si>
  <si>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</si>
  <si>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</si>
  <si>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</si>
  <si>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</si>
  <si>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</si>
  <si>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</si>
  <si>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</si>
  <si>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</si>
  <si>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</si>
  <si>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</si>
  <si>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</si>
  <si>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</si>
  <si>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</si>
  <si>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</si>
  <si>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</si>
  <si>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</si>
  <si>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</si>
  <si>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</si>
  <si>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</si>
  <si>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</si>
  <si>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</si>
  <si>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</si>
  <si>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</si>
  <si>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</si>
  <si>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</si>
  <si>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</si>
  <si>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</si>
  <si>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</si>
  <si>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</si>
  <si>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</si>
  <si>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</si>
  <si>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</si>
  <si>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</si>
  <si>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</si>
  <si>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</si>
  <si>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</si>
  <si>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</si>
  <si>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</si>
  <si>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</si>
  <si>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</si>
  <si>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</si>
  <si>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</si>
  <si>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</si>
  <si>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</si>
  <si>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</si>
  <si>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</si>
  <si>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</si>
  <si>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</si>
  <si>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</si>
  <si>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</si>
  <si>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</si>
  <si>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</si>
  <si>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</si>
  <si>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</si>
  <si>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</si>
  <si>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</si>
  <si>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</si>
  <si>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</si>
  <si>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</si>
  <si>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</si>
  <si>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</si>
  <si>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</si>
  <si>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</si>
  <si>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</si>
  <si>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</si>
  <si>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</si>
  <si>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</si>
  <si>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</si>
  <si>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</si>
  <si>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</si>
  <si>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</si>
  <si>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</si>
  <si>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</si>
  <si>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</si>
  <si>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</si>
  <si>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</si>
  <si>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</si>
  <si>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</si>
  <si>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</si>
  <si>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</si>
  <si>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</si>
  <si>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</si>
  <si>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</si>
  <si>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</si>
  <si>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</si>
  <si>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</si>
  <si>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</si>
  <si>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</si>
  <si>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</si>
  <si>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</si>
  <si>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</si>
  <si>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</si>
  <si>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</si>
  <si>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</si>
  <si>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</si>
  <si>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</si>
  <si>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</si>
  <si>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</si>
  <si>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</si>
  <si>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</si>
  <si>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</si>
  <si>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</si>
  <si>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</si>
  <si>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</si>
  <si>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</si>
  <si>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</si>
  <si>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</si>
  <si>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</si>
  <si>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</si>
  <si>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</si>
  <si>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</si>
  <si>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</si>
  <si>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</si>
  <si>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</si>
  <si>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</si>
  <si>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</si>
  <si>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</si>
  <si>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</si>
  <si>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</si>
  <si>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</si>
  <si>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</si>
  <si>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</si>
  <si>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</si>
  <si>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</si>
  <si>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</si>
  <si>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</si>
  <si>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</si>
  <si>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</si>
  <si>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</si>
  <si>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</si>
  <si>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</si>
  <si>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</si>
  <si>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</si>
  <si>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</si>
  <si>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</si>
  <si>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</si>
  <si>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</si>
  <si>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</si>
  <si>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</si>
  <si>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</si>
  <si>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</si>
  <si>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</si>
  <si>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</si>
  <si>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</si>
  <si>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</si>
  <si>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</si>
  <si>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</si>
  <si>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</si>
  <si>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</si>
  <si>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</si>
  <si>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</si>
  <si>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</si>
  <si>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</si>
  <si>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</si>
  <si>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</si>
  <si>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</si>
  <si>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</si>
  <si>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</si>
  <si>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</si>
  <si>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</si>
  <si>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</si>
  <si>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</si>
  <si>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</si>
  <si>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</si>
  <si>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</si>
  <si>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</si>
  <si>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</si>
  <si>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</si>
  <si>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</si>
  <si>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</si>
  <si>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</si>
  <si>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</si>
  <si>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</si>
  <si>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</si>
  <si>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</si>
  <si>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</si>
  <si>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</si>
  <si>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</si>
  <si>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</si>
  <si>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</si>
  <si>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</si>
  <si>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</si>
  <si>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</si>
  <si>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</si>
  <si>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</si>
  <si>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</si>
  <si>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</si>
  <si>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</si>
  <si>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</si>
  <si>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</si>
  <si>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</si>
  <si>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</si>
  <si>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</si>
  <si>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</si>
  <si>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</si>
  <si>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</si>
  <si>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</si>
  <si>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</si>
  <si>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</si>
  <si>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</si>
  <si>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</si>
  <si>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</si>
  <si>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</si>
  <si>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</si>
  <si>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</si>
  <si>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</si>
  <si>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</si>
  <si>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</si>
  <si>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</si>
  <si>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</si>
  <si>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</si>
  <si>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</si>
  <si>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</si>
  <si>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</si>
  <si>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</si>
  <si>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</si>
  <si>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</si>
  <si>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</si>
  <si>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</si>
  <si>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</si>
  <si>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</si>
  <si>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</si>
  <si>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</si>
  <si>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</si>
  <si>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</si>
  <si>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</si>
  <si>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</si>
  <si>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</si>
  <si>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</si>
  <si>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</si>
  <si>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</si>
  <si>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</si>
  <si>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</si>
  <si>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</si>
  <si>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</si>
  <si>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</si>
  <si>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</si>
  <si>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</si>
  <si>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</si>
  <si>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</si>
  <si>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</si>
  <si>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</si>
  <si>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</si>
  <si>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</si>
  <si>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</si>
  <si>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</si>
  <si>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</si>
  <si>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</si>
  <si>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</si>
  <si>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</si>
  <si>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</si>
  <si>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</si>
  <si>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</si>
  <si>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</si>
  <si>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</si>
  <si>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</si>
  <si>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</si>
  <si>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</si>
  <si>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</si>
  <si>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</si>
  <si>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</si>
  <si>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</si>
  <si>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</si>
  <si>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</si>
  <si>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</si>
  <si>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</si>
  <si>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</si>
  <si>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</si>
  <si>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</si>
  <si>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</si>
  <si>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</si>
  <si>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</si>
  <si>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</si>
  <si>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</si>
  <si>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</si>
  <si>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</si>
  <si>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</si>
  <si>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</si>
  <si>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</si>
  <si>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</si>
  <si>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</si>
  <si>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</si>
  <si>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</si>
  <si>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</si>
  <si>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</si>
  <si>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</si>
  <si>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</si>
  <si>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</si>
  <si>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</si>
  <si>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</si>
  <si>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</si>
  <si>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</si>
  <si>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</si>
  <si>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</si>
  <si>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</si>
  <si>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</si>
  <si>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</si>
  <si>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</si>
  <si>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</si>
  <si>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</si>
  <si>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</si>
  <si>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</si>
  <si>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</si>
  <si>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</si>
  <si>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</si>
  <si>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</si>
  <si>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</si>
  <si>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</si>
  <si>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</si>
  <si>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</si>
  <si>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</si>
  <si>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</si>
  <si>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</si>
  <si>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</si>
  <si>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</si>
  <si>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</si>
  <si>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</si>
  <si>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</si>
  <si>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</si>
  <si>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</si>
  <si>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</si>
  <si>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</si>
  <si>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</si>
  <si>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</si>
  <si>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</si>
  <si>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</si>
  <si>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</si>
  <si>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</si>
  <si>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</si>
  <si>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</si>
  <si>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</si>
  <si>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</si>
  <si>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</si>
  <si>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</si>
  <si>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</si>
  <si>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</si>
  <si>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</si>
  <si>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</si>
  <si>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</si>
  <si>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</si>
  <si>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</si>
  <si>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</si>
  <si>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</si>
  <si>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</si>
  <si>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</si>
  <si>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</si>
  <si>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</si>
  <si>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</si>
  <si>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</si>
  <si>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</si>
  <si>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</si>
  <si>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</si>
  <si>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</si>
  <si>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</si>
  <si>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</si>
  <si>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</si>
  <si>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</si>
  <si>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</si>
  <si>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</si>
  <si>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</si>
  <si>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</si>
  <si>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</si>
  <si>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</si>
  <si>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</si>
  <si>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</si>
  <si>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</si>
  <si>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</si>
  <si>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</si>
  <si>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</si>
  <si>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</si>
  <si>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</si>
  <si>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</si>
  <si>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</si>
  <si>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</si>
  <si>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</si>
  <si>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</si>
  <si>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</si>
  <si>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</si>
  <si>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</si>
  <si>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</si>
  <si>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</si>
  <si>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</si>
  <si>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</si>
  <si>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</si>
  <si>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</si>
  <si>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</si>
  <si>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</si>
  <si>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</si>
  <si>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</si>
  <si>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</si>
  <si>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</si>
  <si>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</si>
  <si>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</si>
  <si>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</si>
  <si>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</si>
  <si>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</si>
  <si>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</si>
  <si>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</si>
  <si>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</si>
  <si>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</si>
  <si>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</si>
  <si>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</si>
  <si>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</si>
  <si>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</si>
  <si>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</si>
  <si>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</si>
  <si>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</si>
  <si>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</si>
  <si>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</si>
  <si>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</si>
  <si>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</si>
  <si>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</si>
  <si>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</si>
  <si>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</si>
  <si>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</si>
  <si>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</si>
  <si>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</si>
  <si>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</si>
  <si>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</si>
  <si>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</si>
  <si>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</si>
  <si>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</si>
  <si>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</si>
  <si>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</si>
  <si>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</si>
  <si>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</si>
  <si>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</si>
  <si>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</si>
  <si>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</si>
  <si>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</si>
  <si>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</si>
  <si>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</si>
  <si>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</si>
  <si>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</si>
  <si>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</si>
  <si>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</si>
  <si>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</si>
  <si>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</si>
  <si>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</si>
  <si>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</si>
  <si>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</si>
  <si>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</si>
  <si>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</si>
  <si>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</si>
  <si>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</si>
  <si>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</si>
  <si>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</si>
  <si>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</si>
  <si>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</si>
  <si>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</si>
  <si>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</si>
  <si>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</si>
  <si>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</si>
  <si>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</si>
  <si>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</si>
  <si>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</si>
  <si>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</si>
  <si>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</si>
  <si>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</si>
  <si>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</si>
  <si>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</si>
  <si>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</si>
  <si>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</si>
  <si>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</si>
  <si>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</si>
  <si>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</si>
  <si>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</si>
  <si>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</si>
  <si>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</si>
  <si>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</si>
  <si>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</si>
  <si>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</si>
  <si>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</si>
  <si>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</si>
  <si>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</si>
  <si>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</si>
  <si>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</si>
  <si>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</si>
  <si>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</si>
  <si>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</si>
  <si>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</si>
  <si>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</si>
  <si>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</si>
  <si>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</si>
  <si>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</si>
  <si>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</si>
  <si>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</si>
  <si>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</si>
  <si>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</si>
  <si>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</si>
  <si>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</si>
  <si>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</si>
  <si>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</si>
  <si>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</si>
  <si>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</si>
  <si>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</si>
  <si>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</si>
  <si>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</si>
  <si>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</si>
  <si>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</si>
  <si>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</si>
  <si>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</si>
  <si>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</si>
  <si>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</si>
  <si>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</si>
  <si>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</si>
  <si>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</si>
  <si>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</si>
  <si>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</si>
  <si>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</si>
  <si>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</si>
  <si>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</si>
  <si>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</si>
  <si>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</si>
  <si>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</si>
  <si>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</si>
  <si>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</si>
  <si>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</si>
  <si>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</si>
  <si>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</si>
  <si>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</si>
  <si>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</si>
  <si>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</si>
  <si>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</si>
  <si>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</si>
  <si>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</si>
  <si>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</si>
  <si>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</si>
  <si>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</si>
  <si>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</si>
  <si>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</si>
  <si>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</si>
  <si>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</si>
  <si>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</si>
  <si>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</si>
  <si>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</si>
  <si>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</si>
  <si>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</si>
  <si>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</si>
  <si>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</si>
  <si>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</si>
  <si>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</si>
  <si>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</si>
  <si>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</si>
  <si>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</si>
  <si>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</si>
  <si>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</si>
  <si>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</si>
  <si>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</si>
  <si>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</si>
  <si>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</si>
  <si>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</si>
  <si>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</si>
  <si>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</si>
  <si>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</si>
  <si>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</si>
  <si>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</si>
  <si>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</si>
  <si>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</si>
  <si>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</si>
  <si>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</si>
  <si>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</si>
  <si>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</si>
  <si>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</si>
  <si>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</si>
  <si>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</si>
  <si>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</si>
  <si>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</si>
  <si>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</si>
  <si>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</si>
  <si>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</si>
  <si>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</si>
  <si>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</si>
  <si>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</si>
  <si>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</si>
  <si>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</si>
  <si>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</si>
  <si>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</si>
  <si>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</si>
  <si>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</si>
  <si>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</si>
  <si>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</si>
  <si>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</si>
  <si>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</si>
  <si>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</si>
  <si>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</si>
  <si>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</si>
  <si>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</si>
  <si>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</si>
  <si>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</si>
  <si>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</si>
  <si>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</si>
  <si>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</si>
  <si>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</si>
  <si>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</si>
  <si>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</si>
  <si>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</si>
  <si>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</si>
  <si>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</si>
  <si>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</si>
  <si>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</si>
  <si>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</si>
  <si>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</si>
  <si>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</si>
  <si>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</si>
  <si>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</si>
  <si>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</si>
  <si>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</si>
  <si>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</si>
  <si>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</si>
  <si>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</si>
  <si>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</si>
  <si>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</si>
  <si>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</si>
  <si>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</si>
  <si>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</si>
  <si>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</si>
  <si>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</si>
  <si>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</si>
  <si>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</si>
  <si>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</si>
  <si>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</si>
  <si>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</si>
  <si>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</si>
  <si>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</si>
  <si>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</si>
  <si>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</si>
  <si>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</si>
  <si>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</si>
  <si>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</si>
  <si>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</si>
  <si>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</si>
  <si>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</si>
  <si>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</si>
  <si>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</si>
  <si>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</si>
  <si>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</si>
  <si>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</si>
  <si>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</si>
  <si>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</si>
  <si>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</si>
  <si>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</si>
  <si>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</si>
  <si>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</si>
  <si>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</si>
  <si>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</si>
  <si>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</si>
  <si>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</si>
  <si>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</si>
  <si>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</si>
  <si>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</si>
  <si>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</si>
  <si>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</si>
  <si>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</si>
  <si>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</si>
  <si>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</si>
  <si>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</si>
  <si>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</si>
  <si>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</si>
  <si>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</si>
  <si>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</si>
  <si>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</si>
  <si>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</si>
  <si>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</si>
  <si>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</si>
  <si>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</si>
  <si>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</si>
  <si>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</si>
  <si>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</si>
  <si>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</si>
  <si>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</si>
  <si>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</si>
  <si>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</si>
  <si>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</si>
  <si>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</si>
  <si>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</si>
  <si>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</si>
  <si>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</si>
  <si>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</si>
  <si>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</si>
  <si>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</si>
  <si>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</si>
  <si>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</si>
  <si>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</si>
  <si>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</si>
  <si>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</si>
  <si>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</si>
  <si>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</si>
  <si>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</si>
  <si>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</si>
  <si>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</si>
  <si>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</si>
  <si>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</si>
  <si>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</si>
  <si>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</si>
  <si>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</si>
  <si>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</si>
  <si>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</si>
  <si>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</si>
  <si>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</si>
  <si>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</si>
  <si>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</si>
  <si>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</si>
  <si>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</si>
  <si>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</si>
  <si>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</si>
  <si>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</si>
  <si>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</si>
  <si>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</si>
  <si>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</si>
  <si>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</si>
  <si>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</si>
  <si>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</si>
  <si>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</si>
  <si>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</si>
  <si>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</si>
  <si>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</si>
  <si>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</si>
  <si>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</si>
  <si>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</si>
  <si>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</si>
  <si>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</si>
  <si>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</si>
  <si>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</si>
  <si>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</si>
  <si>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</si>
  <si>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</si>
  <si>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</si>
  <si>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</si>
  <si>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</si>
  <si>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</si>
  <si>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</si>
  <si>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</si>
  <si>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</si>
  <si>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</si>
  <si>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</si>
  <si>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</si>
  <si>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</si>
  <si>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</si>
  <si>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</si>
  <si>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</si>
  <si>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</si>
  <si>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</si>
  <si>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</si>
  <si>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</si>
  <si>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</si>
  <si>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</si>
  <si>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</si>
  <si>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</si>
  <si>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</si>
  <si>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</si>
  <si>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</si>
  <si>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</si>
  <si>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</si>
  <si>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</si>
  <si>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</si>
  <si>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</si>
  <si>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</si>
  <si>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</si>
  <si>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</si>
  <si>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</si>
  <si>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</si>
  <si>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</si>
  <si>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</si>
  <si>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</si>
  <si>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</si>
  <si>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</si>
  <si>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</si>
  <si>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</si>
  <si>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</si>
  <si>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</si>
  <si>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</si>
  <si>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</si>
  <si>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</si>
  <si>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</si>
  <si>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</si>
  <si>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</si>
  <si>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</si>
  <si>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</si>
  <si>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</si>
  <si>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</si>
  <si>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</si>
  <si>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</si>
  <si>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</si>
  <si>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</si>
  <si>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</si>
  <si>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</si>
  <si>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</si>
  <si>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</si>
  <si>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</si>
  <si>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</si>
  <si>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</si>
  <si>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</si>
  <si>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</si>
  <si>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</si>
  <si>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</si>
  <si>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</si>
  <si>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</si>
  <si>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</si>
  <si>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</si>
  <si>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</si>
  <si>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</si>
  <si>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</si>
  <si>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</si>
  <si>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</si>
  <si>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</si>
  <si>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</si>
  <si>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</si>
  <si>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</si>
  <si>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</si>
  <si>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</si>
  <si>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</si>
  <si>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</si>
  <si>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</si>
  <si>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</si>
  <si>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</si>
  <si>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</si>
  <si>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</si>
  <si>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</si>
  <si>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</si>
  <si>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</si>
  <si>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</si>
  <si>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</si>
  <si>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</si>
  <si>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</si>
  <si>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</si>
  <si>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</si>
  <si>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</si>
  <si>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</si>
  <si>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</si>
  <si>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</si>
  <si>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</si>
  <si>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</si>
  <si>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</si>
  <si>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</si>
  <si>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</si>
  <si>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</si>
  <si>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</si>
  <si>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</si>
  <si>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</si>
  <si>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</si>
  <si>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</si>
  <si>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</si>
  <si>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</si>
  <si>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</si>
  <si>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</si>
  <si>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</si>
  <si>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</si>
  <si>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</si>
  <si>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</si>
  <si>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</si>
  <si>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</si>
  <si>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</si>
  <si>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</si>
  <si>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</si>
  <si>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</si>
  <si>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</si>
  <si>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</si>
  <si>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</si>
  <si>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</si>
  <si>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</si>
  <si>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</si>
  <si>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</si>
  <si>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</si>
  <si>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</si>
  <si>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</si>
  <si>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</si>
  <si>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</si>
  <si>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</si>
  <si>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</si>
  <si>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</si>
  <si>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</si>
  <si>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</si>
  <si>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</si>
  <si>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</si>
  <si>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</si>
  <si>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</si>
  <si>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</si>
  <si>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</si>
  <si>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</si>
  <si>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</si>
  <si>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</si>
  <si>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</si>
  <si>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</si>
  <si>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</si>
  <si>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</si>
  <si>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</si>
  <si>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</si>
  <si>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</si>
  <si>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</si>
  <si>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</si>
  <si>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</si>
  <si>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</si>
  <si>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</si>
  <si>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</si>
  <si>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</si>
  <si>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</si>
  <si>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</si>
  <si>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</si>
  <si>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</si>
  <si>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</si>
  <si>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</si>
  <si>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</si>
  <si>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</si>
  <si>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</si>
  <si>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</si>
  <si>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</si>
  <si>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</si>
  <si>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</si>
  <si>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</si>
  <si>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</si>
  <si>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</si>
  <si>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</si>
  <si>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</si>
  <si>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</si>
  <si>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</si>
  <si>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</si>
  <si>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</si>
  <si>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</si>
  <si>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</si>
  <si>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</si>
  <si>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</si>
  <si>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</si>
  <si>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</si>
  <si>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</si>
  <si>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</si>
  <si>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</si>
  <si>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</si>
  <si>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</si>
  <si>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</si>
  <si>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</si>
  <si>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</si>
  <si>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</si>
  <si>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</si>
  <si>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</si>
  <si>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</si>
  <si>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</si>
  <si>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</si>
  <si>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</si>
  <si>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</si>
  <si>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</si>
  <si>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</si>
  <si>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</si>
  <si>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</si>
  <si>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</si>
  <si>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</si>
  <si>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</si>
  <si>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</si>
  <si>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</si>
  <si>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</si>
  <si>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</si>
  <si>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</si>
  <si>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</si>
  <si>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</si>
  <si>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</si>
  <si>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</si>
  <si>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</si>
  <si>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</si>
  <si>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</si>
  <si>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</si>
  <si>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</si>
  <si>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</si>
  <si>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</si>
  <si>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</si>
  <si>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</si>
  <si>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</si>
  <si>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</si>
  <si>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</si>
  <si>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</si>
  <si>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</si>
  <si>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</si>
  <si>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</si>
  <si>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</si>
  <si>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</si>
  <si>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</si>
  <si>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</si>
  <si>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</si>
  <si>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</si>
  <si>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</si>
  <si>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</si>
  <si>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</si>
  <si>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</si>
  <si>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</si>
  <si>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</si>
  <si>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</si>
  <si>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</si>
  <si>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</si>
  <si>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</si>
  <si>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</si>
  <si>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</si>
  <si>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</si>
  <si>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</si>
  <si>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</si>
  <si>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</si>
  <si>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</si>
  <si>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</si>
  <si>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</si>
  <si>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</si>
  <si>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</si>
  <si>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</si>
  <si>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</si>
  <si>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</si>
  <si>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</si>
  <si>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</si>
  <si>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</si>
  <si>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</si>
  <si>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</si>
  <si>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</si>
  <si>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</si>
  <si>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</si>
  <si>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</si>
  <si>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</si>
  <si>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</si>
  <si>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</si>
  <si>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</si>
  <si>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</si>
  <si>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</si>
  <si>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</si>
  <si>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</si>
  <si>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</si>
  <si>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</si>
  <si>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</si>
  <si>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</si>
  <si>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</si>
  <si>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</si>
  <si>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</si>
  <si>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</si>
  <si>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</si>
  <si>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</si>
  <si>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</si>
  <si>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</si>
  <si>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</si>
  <si>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</si>
  <si>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</si>
  <si>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</si>
  <si>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</si>
  <si>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</si>
  <si>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</si>
  <si>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</si>
  <si>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</si>
  <si>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</si>
  <si>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</si>
  <si>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</si>
  <si>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</si>
  <si>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</si>
  <si>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</si>
  <si>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</si>
  <si>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</si>
  <si>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</si>
  <si>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</si>
  <si>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</si>
  <si>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</si>
  <si>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</si>
  <si>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</si>
  <si>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</si>
  <si>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</si>
  <si>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</si>
  <si>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</si>
  <si>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</si>
  <si>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</si>
  <si>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</si>
  <si>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</si>
  <si>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</si>
  <si>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</si>
  <si>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</si>
  <si>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</si>
  <si>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</si>
  <si>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</si>
  <si>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</si>
  <si>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</si>
  <si>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</si>
  <si>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</si>
  <si>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</si>
  <si>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</si>
  <si>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</si>
  <si>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</si>
  <si>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</si>
  <si>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</si>
  <si>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</si>
  <si>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</si>
  <si>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</si>
  <si>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</si>
  <si>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</si>
  <si>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</si>
  <si>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</si>
  <si>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</si>
  <si>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</si>
  <si>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</si>
  <si>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</si>
  <si>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</si>
  <si>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</si>
  <si>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</si>
  <si>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</si>
  <si>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</si>
  <si>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</si>
  <si>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</si>
  <si>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</si>
  <si>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</si>
  <si>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</si>
  <si>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</si>
  <si>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</si>
  <si>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</si>
  <si>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</si>
  <si>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</si>
  <si>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</si>
  <si>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</si>
  <si>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</si>
  <si>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</si>
  <si>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</si>
  <si>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</si>
  <si>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</si>
  <si>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</si>
  <si>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</si>
  <si>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</si>
  <si>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</si>
  <si>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</si>
  <si>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</si>
  <si>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</si>
  <si>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</si>
  <si>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</si>
  <si>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</si>
  <si>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</si>
  <si>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</si>
  <si>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</si>
  <si>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</si>
  <si>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</si>
  <si>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</si>
  <si>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</si>
  <si>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</si>
  <si>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</si>
  <si>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</si>
  <si>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</si>
  <si>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</si>
  <si>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</si>
  <si>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</si>
  <si>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</si>
  <si>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</si>
  <si>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</si>
  <si>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</si>
  <si>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</si>
  <si>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</si>
  <si>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</si>
  <si>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</si>
  <si>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</si>
  <si>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</si>
  <si>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</si>
  <si>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</si>
  <si>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</si>
  <si>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</si>
  <si>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</si>
  <si>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</si>
  <si>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</si>
  <si>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</si>
  <si>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</si>
  <si>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</si>
  <si>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</si>
  <si>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</si>
  <si>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</si>
  <si>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</si>
  <si>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</si>
  <si>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</si>
  <si>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</si>
  <si>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</si>
  <si>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</si>
  <si>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</si>
  <si>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</si>
  <si>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</si>
  <si>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</si>
  <si>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</si>
  <si>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</si>
  <si>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</si>
  <si>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</si>
  <si>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</si>
  <si>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</si>
  <si>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</si>
  <si>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</si>
  <si>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</si>
  <si>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</si>
  <si>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</si>
  <si>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</si>
  <si>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</si>
  <si>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</si>
  <si>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</si>
  <si>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</si>
  <si>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</si>
  <si>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</si>
  <si>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</si>
  <si>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</si>
  <si>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</si>
  <si>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</si>
  <si>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</si>
  <si>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</si>
  <si>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</si>
  <si>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</si>
  <si>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</si>
  <si>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</si>
  <si>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</si>
  <si>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</si>
  <si>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</si>
  <si>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</si>
  <si>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</si>
  <si>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</si>
  <si>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</si>
  <si>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</si>
  <si>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</si>
  <si>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</si>
  <si>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</si>
  <si>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</si>
  <si>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</si>
  <si>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</si>
  <si>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</si>
  <si>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</si>
  <si>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</si>
  <si>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</si>
  <si>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</si>
  <si>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</si>
  <si>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</si>
  <si>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</si>
  <si>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</si>
  <si>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</si>
  <si>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</si>
  <si>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</si>
  <si>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</si>
  <si>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</si>
  <si>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</si>
  <si>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</si>
  <si>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</si>
  <si>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</si>
  <si>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</si>
  <si>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</si>
  <si>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</si>
  <si>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</si>
  <si>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</si>
  <si>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</si>
  <si>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</si>
  <si>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</si>
  <si>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</si>
  <si>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</si>
  <si>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</si>
  <si>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</si>
  <si>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</si>
  <si>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</si>
  <si>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</si>
  <si>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</si>
  <si>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</si>
  <si>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</si>
  <si>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</si>
  <si>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</si>
  <si>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</si>
  <si>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</si>
  <si>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</si>
  <si>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</si>
  <si>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</si>
  <si>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</si>
  <si>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</si>
  <si>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</si>
  <si>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</si>
  <si>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</si>
  <si>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</si>
  <si>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</si>
  <si>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</si>
  <si>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</si>
  <si>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</si>
  <si>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</si>
  <si>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</si>
  <si>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</si>
  <si>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</si>
  <si>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</si>
  <si>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</si>
  <si>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</si>
  <si>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</si>
  <si>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</si>
  <si>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</si>
  <si>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</si>
  <si>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</si>
  <si>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</si>
  <si>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</si>
  <si>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</si>
  <si>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</si>
  <si>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</si>
  <si>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</si>
  <si>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</si>
  <si>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</si>
  <si>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</si>
  <si>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</si>
  <si>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</si>
  <si>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</si>
  <si>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</si>
  <si>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</si>
  <si>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</si>
  <si>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</si>
  <si>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</si>
  <si>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</si>
  <si>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</si>
  <si>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</si>
  <si>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</si>
  <si>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</si>
  <si>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</si>
  <si>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</si>
  <si>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</si>
  <si>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</si>
  <si>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</si>
  <si>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</si>
  <si>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</si>
  <si>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</si>
  <si>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</si>
  <si>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</si>
  <si>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</si>
  <si>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</si>
  <si>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</si>
  <si>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</si>
  <si>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</si>
  <si>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</si>
  <si>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</si>
  <si>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</si>
  <si>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</si>
  <si>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</si>
  <si>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</si>
  <si>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</si>
  <si>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</si>
  <si>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</si>
  <si>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</si>
  <si>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</si>
  <si>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</si>
  <si>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</si>
  <si>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</si>
  <si>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</si>
  <si>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</si>
  <si>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</si>
  <si>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</si>
  <si>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</si>
  <si>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</si>
  <si>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</si>
  <si>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</si>
  <si>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</si>
  <si>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</si>
  <si>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</si>
  <si>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</si>
  <si>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</si>
  <si>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</si>
  <si>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</si>
  <si>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</si>
  <si>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</si>
  <si>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</si>
  <si>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</si>
  <si>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</si>
  <si>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</si>
  <si>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</si>
  <si>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</si>
  <si>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</si>
  <si>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</si>
  <si>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</si>
  <si>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</si>
  <si>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</si>
  <si>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</si>
  <si>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</si>
  <si>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</si>
  <si>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</si>
  <si>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</si>
  <si>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</si>
  <si>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</si>
  <si>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</si>
  <si>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</si>
  <si>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</si>
  <si>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</si>
  <si>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</si>
  <si>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</si>
  <si>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</si>
  <si>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</si>
  <si>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</si>
  <si>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</si>
  <si>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</si>
  <si>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</si>
  <si>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</si>
  <si>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</si>
  <si>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</si>
  <si>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</si>
  <si>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</si>
  <si>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</si>
  <si>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</si>
  <si>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</si>
  <si>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</si>
  <si>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</si>
  <si>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</si>
  <si>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</si>
  <si>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</si>
  <si>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</si>
  <si>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</si>
  <si>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</si>
  <si>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</si>
  <si>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</si>
  <si>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</si>
  <si>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</si>
  <si>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</si>
  <si>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</si>
  <si>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</si>
  <si>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</si>
  <si>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</si>
  <si>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</si>
  <si>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</si>
  <si>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</si>
  <si>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</si>
  <si>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</si>
  <si>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</si>
  <si>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</si>
  <si>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</si>
  <si>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</si>
  <si>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</si>
  <si>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</si>
  <si>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</si>
  <si>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</si>
  <si>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</si>
  <si>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</si>
  <si>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</si>
  <si>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</si>
  <si>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</si>
  <si>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</si>
  <si>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</si>
  <si>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</si>
  <si>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</si>
  <si>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</si>
  <si>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</si>
  <si>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</si>
  <si>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</si>
  <si>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</si>
  <si>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</si>
  <si>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</si>
  <si>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</si>
  <si>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</si>
  <si>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</si>
  <si>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</si>
  <si>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</si>
  <si>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</si>
  <si>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</si>
  <si>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</si>
  <si>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</si>
  <si>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</si>
  <si>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</si>
  <si>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</si>
  <si>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</si>
  <si>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</si>
  <si>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</si>
  <si>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</si>
  <si>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</si>
  <si>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</si>
  <si>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</si>
  <si>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</si>
  <si>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</si>
  <si>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</si>
  <si>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</si>
  <si>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</si>
  <si>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</si>
  <si>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</si>
  <si>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</si>
  <si>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</si>
  <si>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</si>
  <si>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</si>
  <si>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</si>
  <si>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</si>
  <si>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</si>
  <si>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</si>
  <si>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</si>
  <si>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</si>
  <si>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</si>
  <si>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</si>
  <si>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</si>
  <si>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</si>
  <si>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</si>
  <si>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</si>
  <si>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</si>
  <si>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</si>
  <si>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</si>
  <si>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</si>
  <si>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</si>
  <si>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</si>
  <si>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</si>
  <si>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</si>
  <si>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</si>
  <si>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</si>
  <si>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</si>
  <si>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</si>
  <si>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</si>
  <si>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</si>
  <si>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</si>
  <si>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</si>
  <si>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</si>
  <si>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</si>
  <si>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</si>
  <si>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</si>
  <si>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</si>
  <si>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</si>
  <si>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</si>
  <si>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</si>
  <si>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</si>
  <si>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</si>
  <si>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</si>
  <si>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</si>
  <si>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</si>
  <si>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</si>
  <si>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</si>
  <si>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</si>
  <si>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</si>
  <si>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</si>
  <si>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</si>
  <si>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</si>
  <si>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</si>
  <si>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</si>
  <si>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</si>
  <si>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</si>
  <si>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</si>
  <si>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</si>
  <si>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</si>
  <si>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</si>
  <si>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</si>
  <si>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</si>
  <si>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</si>
  <si>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</si>
  <si>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</si>
  <si>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</si>
  <si>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</si>
  <si>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</si>
  <si>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</si>
  <si>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</si>
  <si>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</si>
  <si>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</si>
  <si>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</si>
  <si>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</si>
  <si>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</si>
  <si>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</si>
  <si>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</si>
  <si>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</si>
  <si>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</si>
  <si>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</si>
  <si>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</si>
  <si>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</si>
  <si>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</si>
  <si>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</si>
  <si>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</si>
  <si>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</si>
  <si>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</si>
  <si>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</si>
  <si>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</si>
  <si>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</si>
  <si>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</si>
  <si>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</si>
  <si>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</si>
  <si>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</si>
  <si>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</si>
  <si>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</si>
  <si>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</si>
  <si>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</si>
  <si>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</si>
  <si>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</si>
  <si>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</si>
  <si>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</si>
  <si>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</si>
  <si>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</si>
  <si>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</si>
  <si>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</si>
  <si>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</si>
  <si>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</si>
  <si>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</si>
  <si>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</si>
  <si>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</si>
  <si>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</si>
  <si>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</si>
  <si>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</si>
  <si>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</si>
  <si>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</si>
  <si>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</si>
  <si>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</si>
  <si>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</si>
  <si>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</si>
  <si>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</si>
  <si>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</si>
  <si>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</si>
  <si>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</si>
  <si>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</si>
  <si>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</si>
  <si>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</si>
  <si>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</si>
  <si>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</si>
  <si>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</si>
  <si>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</si>
  <si>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</si>
  <si>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</si>
  <si>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</si>
  <si>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</si>
  <si>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</si>
  <si>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</si>
  <si>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</si>
  <si>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</si>
  <si>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</si>
  <si>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</si>
  <si>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</si>
  <si>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</si>
  <si>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</si>
  <si>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</si>
  <si>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</si>
  <si>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</si>
  <si>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</si>
  <si>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</si>
  <si>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</si>
  <si>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</si>
  <si>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</si>
  <si>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</si>
  <si>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</si>
  <si>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</si>
  <si>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</si>
  <si>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</si>
  <si>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</si>
  <si>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</si>
  <si>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</si>
  <si>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</si>
  <si>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</si>
  <si>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</si>
  <si>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</si>
  <si>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</si>
  <si>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</si>
  <si>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</si>
  <si>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</si>
  <si>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</si>
  <si>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</si>
  <si>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</si>
  <si>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</si>
  <si>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</si>
  <si>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</si>
  <si>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</si>
  <si>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</si>
  <si>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</si>
  <si>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</si>
  <si>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</si>
  <si>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</si>
  <si>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</si>
  <si>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</si>
  <si>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</si>
  <si>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</si>
  <si>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</si>
  <si>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</si>
  <si>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</si>
  <si>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</si>
  <si>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</si>
  <si>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</si>
  <si>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</si>
  <si>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</si>
  <si>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</si>
  <si>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</si>
  <si>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</si>
  <si>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</si>
  <si>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</si>
  <si>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</si>
  <si>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</si>
  <si>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</si>
  <si>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</si>
  <si>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</si>
  <si>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</si>
  <si>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</si>
  <si>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</si>
  <si>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</si>
  <si>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</si>
  <si>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</si>
  <si>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</si>
  <si>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</si>
  <si>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</si>
  <si>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</si>
  <si>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</si>
  <si>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</si>
  <si>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</si>
  <si>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</si>
  <si>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</si>
  <si>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</si>
  <si>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</si>
  <si>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</si>
  <si>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</si>
  <si>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</si>
  <si>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</si>
  <si>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</si>
  <si>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</si>
  <si>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</si>
  <si>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</si>
  <si>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</si>
  <si>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</si>
  <si>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</si>
  <si>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</si>
  <si>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</si>
  <si>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</si>
  <si>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</si>
  <si>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</si>
  <si>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</si>
  <si>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</si>
  <si>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</si>
  <si>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</si>
  <si>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</si>
  <si>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</si>
  <si>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</si>
  <si>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</si>
  <si>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</si>
  <si>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</si>
  <si>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</si>
  <si>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</si>
  <si>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</si>
  <si>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</si>
  <si>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</si>
  <si>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</si>
  <si>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</si>
  <si>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</si>
  <si>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</si>
  <si>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</si>
  <si>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</si>
  <si>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</si>
  <si>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</si>
  <si>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</si>
  <si>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</si>
  <si>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</si>
  <si>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</si>
  <si>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</si>
  <si>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</si>
  <si>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</si>
  <si>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</si>
  <si>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</si>
  <si>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</si>
  <si>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</si>
  <si>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</si>
  <si>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</si>
  <si>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</si>
  <si>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</si>
  <si>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</si>
  <si>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</si>
  <si>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</si>
  <si>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</si>
  <si>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</si>
  <si>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</si>
  <si>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</si>
  <si>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</si>
  <si>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</si>
  <si>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</si>
  <si>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</si>
  <si>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</si>
  <si>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</si>
  <si>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</si>
  <si>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</si>
  <si>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</si>
  <si>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</si>
  <si>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</si>
  <si>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</si>
  <si>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</si>
  <si>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</si>
  <si>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</si>
  <si>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</si>
  <si>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</si>
  <si>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</si>
  <si>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</si>
  <si>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</si>
  <si>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</si>
  <si>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</si>
  <si>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</si>
  <si>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</si>
  <si>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</si>
  <si>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</si>
  <si>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</si>
  <si>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</si>
  <si>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</si>
  <si>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</si>
  <si>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</si>
  <si>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</si>
  <si>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</si>
  <si>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</si>
  <si>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</si>
  <si>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</si>
  <si>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</si>
  <si>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</si>
  <si>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</si>
  <si>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</si>
  <si>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</si>
  <si>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</si>
  <si>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</si>
  <si>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</si>
  <si>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</si>
  <si>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</si>
  <si>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</si>
  <si>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</si>
  <si>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</si>
  <si>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</si>
  <si>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</si>
  <si>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</si>
  <si>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</si>
  <si>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</si>
  <si>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</si>
  <si>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</si>
  <si>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</si>
  <si>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</si>
  <si>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</si>
  <si>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</si>
  <si>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</si>
  <si>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</si>
  <si>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</si>
  <si>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</si>
  <si>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</si>
  <si>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</si>
  <si>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</si>
  <si>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</si>
  <si>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</si>
  <si>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</si>
  <si>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</si>
  <si>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</si>
  <si>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</si>
  <si>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</si>
  <si>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</si>
  <si>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</si>
  <si>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</si>
  <si>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</si>
  <si>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</si>
  <si>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</si>
  <si>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</si>
  <si>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</si>
  <si>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</si>
  <si>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</si>
  <si>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</si>
  <si>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</si>
  <si>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</si>
  <si>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</si>
  <si>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</si>
  <si>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</si>
  <si>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</si>
  <si>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</si>
  <si>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</si>
  <si>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</si>
  <si>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</si>
  <si>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</si>
  <si>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</si>
  <si>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</si>
  <si>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</si>
  <si>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</si>
  <si>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</si>
  <si>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</si>
  <si>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</si>
  <si>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</si>
  <si>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</si>
  <si>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</si>
  <si>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</si>
  <si>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</si>
  <si>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</si>
  <si>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</si>
  <si>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</si>
  <si>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</si>
  <si>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</si>
  <si>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</si>
  <si>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</si>
  <si>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</si>
  <si>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</si>
  <si>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</si>
  <si>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</si>
  <si>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</si>
  <si>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</si>
  <si>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</si>
  <si>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</si>
  <si>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</si>
  <si>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</si>
  <si>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</si>
  <si>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</si>
  <si>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</si>
  <si>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</si>
  <si>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</si>
  <si>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</si>
  <si>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</si>
  <si>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</si>
  <si>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</si>
  <si>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</si>
  <si>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</si>
  <si>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</si>
  <si>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</si>
  <si>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</si>
  <si>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</si>
  <si>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</si>
  <si>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</si>
  <si>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</si>
  <si>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</si>
  <si>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</si>
  <si>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</si>
  <si>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</si>
  <si>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</si>
  <si>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</si>
  <si>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</si>
  <si>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</si>
  <si>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</si>
  <si>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</si>
  <si>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</si>
  <si>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</si>
  <si>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</si>
  <si>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</si>
  <si>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</si>
  <si>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</si>
  <si>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</si>
  <si>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</si>
  <si>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</si>
  <si>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</si>
  <si>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</si>
  <si>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</si>
  <si>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</si>
  <si>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</si>
  <si>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</si>
  <si>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</si>
  <si>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</si>
  <si>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</si>
  <si>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</si>
  <si>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</si>
  <si>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</si>
  <si>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</si>
  <si>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</si>
  <si>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</si>
  <si>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</si>
  <si>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</si>
  <si>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</si>
  <si>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</si>
  <si>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</si>
  <si>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</si>
  <si>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</si>
  <si>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</si>
  <si>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</si>
  <si>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</si>
  <si>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</si>
  <si>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</si>
  <si>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</si>
  <si>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</si>
  <si>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</si>
  <si>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</si>
  <si>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</si>
  <si>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</si>
  <si>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</si>
  <si>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</si>
  <si>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</si>
  <si>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</si>
  <si>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</si>
  <si>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</si>
  <si>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</si>
  <si>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</si>
  <si>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</si>
  <si>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</si>
  <si>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</si>
  <si>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</si>
  <si>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</si>
  <si>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</si>
  <si>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</si>
  <si>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</si>
  <si>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</si>
  <si>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</si>
  <si>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</si>
  <si>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</si>
  <si>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</si>
  <si>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</si>
  <si>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</si>
  <si>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</si>
  <si>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</si>
  <si>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</si>
  <si>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</si>
  <si>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</si>
  <si>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</si>
  <si>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</si>
  <si>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</si>
  <si>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</si>
  <si>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</si>
  <si>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</si>
  <si>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</si>
  <si>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</si>
  <si>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</si>
  <si>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</si>
  <si>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</si>
  <si>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</si>
  <si>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</si>
  <si>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</si>
  <si>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</si>
  <si>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</si>
  <si>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</si>
  <si>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</si>
  <si>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</si>
  <si>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</si>
  <si>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</si>
  <si>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</si>
  <si>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</si>
  <si>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</si>
  <si>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</si>
  <si>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</si>
  <si>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</si>
  <si>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</si>
  <si>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</si>
  <si>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</si>
  <si>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</si>
  <si>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</si>
  <si>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</si>
  <si>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</si>
  <si>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</si>
  <si>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</si>
  <si>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</si>
  <si>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</si>
  <si>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</si>
  <si>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</si>
  <si>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</si>
  <si>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</si>
  <si>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</si>
  <si>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</si>
  <si>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</si>
  <si>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</si>
  <si>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</si>
  <si>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</si>
  <si>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</si>
  <si>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</si>
  <si>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</si>
  <si>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</si>
  <si>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</si>
  <si>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</si>
  <si>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</si>
  <si>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</si>
  <si>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</si>
  <si>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</si>
  <si>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</si>
  <si>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</si>
  <si>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</si>
  <si>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</si>
  <si>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</si>
  <si>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</si>
  <si>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</si>
  <si>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</si>
  <si>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</si>
  <si>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</si>
  <si>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</si>
  <si>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</si>
  <si>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</si>
  <si>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</si>
  <si>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</si>
  <si>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</si>
  <si>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</si>
  <si>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</si>
  <si>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</si>
  <si>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</si>
  <si>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</si>
  <si>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</si>
  <si>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</si>
  <si>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</si>
  <si>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</si>
  <si>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</si>
  <si>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</si>
  <si>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</si>
  <si>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</si>
  <si>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</si>
  <si>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</si>
  <si>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</si>
  <si>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</si>
  <si>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</si>
  <si>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</si>
  <si>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</si>
  <si>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</si>
  <si>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</si>
  <si>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</si>
  <si>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</si>
  <si>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</si>
  <si>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</si>
  <si>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</si>
  <si>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</si>
  <si>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</si>
  <si>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</si>
  <si>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</si>
  <si>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</si>
  <si>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</si>
  <si>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</si>
  <si>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</si>
  <si>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</si>
  <si>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</si>
  <si>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</si>
  <si>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</si>
  <si>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</si>
  <si>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</si>
  <si>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</si>
  <si>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</si>
  <si>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</si>
  <si>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</si>
  <si>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</si>
  <si>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</si>
  <si>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</si>
  <si>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</si>
  <si>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</si>
  <si>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</si>
  <si>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</si>
  <si>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</si>
  <si>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</si>
  <si>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</si>
  <si>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</si>
  <si>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</si>
  <si>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</si>
  <si>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</si>
  <si>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</si>
  <si>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</si>
  <si>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</si>
  <si>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</si>
  <si>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</si>
  <si>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</si>
  <si>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</si>
  <si>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</si>
  <si>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</si>
  <si>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</si>
  <si>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</si>
  <si>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</si>
  <si>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</si>
  <si>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</si>
  <si>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</si>
  <si>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</si>
  <si>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</si>
  <si>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</si>
  <si>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</si>
  <si>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</si>
  <si>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</si>
  <si>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</si>
  <si>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</si>
  <si>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</si>
  <si>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</si>
  <si>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</si>
  <si>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</si>
  <si>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</si>
  <si>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</si>
  <si>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</si>
  <si>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</si>
  <si>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</si>
  <si>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</si>
  <si>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</si>
  <si>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</si>
  <si>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</si>
  <si>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</si>
  <si>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</si>
  <si>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</si>
  <si>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</si>
  <si>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</si>
  <si>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</si>
  <si>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</si>
  <si>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</si>
  <si>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</si>
  <si>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</si>
  <si>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</si>
  <si>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</si>
  <si>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</si>
  <si>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</si>
  <si>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</si>
  <si>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</si>
  <si>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</si>
  <si>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</si>
  <si>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</si>
  <si>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</si>
  <si>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</si>
  <si>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</si>
  <si>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</si>
  <si>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</si>
  <si>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</si>
  <si>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</si>
  <si>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</si>
  <si>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</si>
  <si>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</si>
  <si>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</si>
  <si>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</si>
  <si>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</si>
  <si>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</si>
  <si>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</si>
  <si>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</si>
  <si>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</si>
  <si>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</si>
  <si>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</si>
  <si>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</si>
  <si>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</si>
  <si>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</si>
  <si>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</si>
  <si>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</si>
  <si>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</si>
  <si>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</si>
  <si>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</si>
  <si>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</si>
  <si>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</si>
  <si>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</si>
  <si>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</si>
  <si>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</si>
  <si>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</si>
  <si>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</si>
  <si>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</si>
  <si>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</si>
  <si>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</si>
  <si>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</si>
  <si>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</si>
  <si>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</si>
  <si>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</si>
  <si>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</si>
  <si>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</si>
  <si>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</si>
  <si>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</si>
  <si>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</si>
  <si>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</si>
  <si>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</si>
  <si>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</si>
  <si>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</si>
  <si>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</si>
  <si>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</si>
  <si>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</si>
  <si>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</si>
  <si>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</si>
  <si>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</si>
  <si>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</si>
  <si>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</si>
  <si>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</si>
  <si>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</si>
  <si>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</si>
  <si>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</si>
  <si>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</si>
  <si>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</si>
  <si>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</si>
  <si>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</si>
  <si>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</si>
  <si>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</si>
  <si>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</si>
  <si>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</si>
  <si>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</si>
  <si>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</si>
  <si>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</si>
  <si>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</si>
  <si>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</si>
  <si>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</si>
  <si>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</si>
  <si>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</si>
  <si>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</si>
  <si>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</si>
  <si>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</si>
  <si>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</si>
  <si>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</si>
  <si>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</si>
  <si>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</si>
  <si>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</si>
  <si>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</si>
  <si>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</si>
  <si>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</si>
  <si>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</si>
  <si>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</si>
  <si>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</si>
  <si>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</si>
  <si>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</si>
  <si>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</si>
  <si>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</si>
  <si>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</si>
  <si>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</si>
  <si>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</si>
  <si>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</si>
  <si>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</si>
  <si>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</si>
  <si>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</si>
  <si>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</si>
  <si>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</si>
  <si>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</si>
  <si>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</si>
  <si>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</si>
  <si>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</si>
  <si>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</si>
  <si>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</si>
  <si>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</si>
  <si>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</si>
  <si>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</si>
  <si>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</si>
  <si>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</si>
  <si>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</si>
  <si>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</si>
  <si>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</si>
  <si>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</si>
  <si>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</si>
  <si>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</si>
  <si>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</si>
  <si>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</si>
  <si>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</si>
  <si>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</si>
  <si>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</si>
  <si>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</si>
  <si>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</si>
  <si>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</si>
  <si>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</si>
  <si>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</si>
  <si>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</si>
  <si>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</si>
  <si>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</si>
  <si>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</si>
  <si>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</si>
  <si>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</si>
  <si>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</si>
  <si>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</si>
  <si>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</si>
  <si>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</si>
  <si>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</si>
  <si>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</si>
  <si>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</si>
  <si>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</si>
  <si>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</si>
  <si>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</si>
  <si>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</si>
  <si>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</si>
  <si>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</si>
  <si>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</si>
  <si>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</si>
  <si>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</si>
  <si>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</si>
  <si>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</si>
  <si>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</si>
  <si>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</si>
  <si>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</si>
  <si>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</si>
  <si>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</si>
  <si>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</si>
  <si>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</si>
  <si>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</si>
  <si>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</si>
  <si>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</si>
  <si>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</si>
  <si>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</si>
  <si>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</si>
  <si>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</si>
  <si>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</si>
  <si>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</si>
  <si>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</si>
  <si>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</si>
  <si>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</si>
  <si>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</si>
  <si>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</si>
  <si>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</si>
  <si>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</si>
  <si>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</si>
  <si>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</si>
  <si>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</si>
  <si>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</si>
  <si>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</si>
  <si>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</si>
  <si>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</si>
  <si>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</si>
  <si>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</si>
  <si>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</si>
  <si>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</si>
  <si>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</si>
  <si>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</si>
  <si>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</si>
  <si>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</si>
  <si>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</si>
  <si>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</si>
  <si>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</si>
  <si>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</si>
  <si>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</si>
  <si>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</si>
  <si>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</si>
  <si>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</si>
  <si>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</si>
  <si>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</si>
  <si>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</si>
  <si>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</si>
  <si>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</si>
  <si>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</si>
  <si>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</si>
  <si>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</si>
  <si>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</si>
  <si>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</si>
  <si>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</si>
  <si>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</si>
  <si>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</si>
  <si>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</si>
  <si>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</si>
  <si>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</si>
  <si>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</si>
  <si>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</si>
  <si>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</si>
  <si>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</si>
  <si>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</si>
  <si>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</si>
  <si>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</si>
  <si>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</si>
  <si>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</si>
  <si>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</si>
  <si>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</si>
  <si>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</si>
  <si>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</si>
  <si>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</si>
  <si>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</si>
  <si>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</si>
  <si>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</si>
  <si>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</si>
  <si>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</si>
  <si>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</si>
  <si>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</si>
  <si>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</si>
  <si>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</si>
  <si>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</si>
  <si>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</si>
  <si>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</si>
  <si>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</si>
  <si>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</si>
  <si>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</si>
  <si>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</si>
  <si>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</si>
  <si>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</si>
  <si>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</si>
  <si>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</si>
  <si>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</si>
  <si>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</si>
  <si>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</si>
  <si>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</si>
  <si>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</si>
  <si>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</si>
  <si>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</si>
  <si>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</si>
  <si>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</si>
  <si>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</si>
  <si>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</si>
  <si>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</si>
  <si>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</si>
  <si>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</si>
  <si>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</si>
  <si>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</si>
  <si>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</si>
  <si>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</si>
  <si>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</si>
  <si>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</si>
  <si>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</si>
  <si>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</si>
  <si>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</si>
  <si>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</si>
  <si>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</si>
  <si>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</si>
  <si>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</si>
  <si>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</si>
  <si>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</si>
  <si>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</si>
  <si>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</si>
  <si>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</si>
  <si>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</si>
  <si>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</si>
  <si>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</si>
  <si>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</si>
  <si>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</si>
  <si>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</si>
  <si>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</si>
  <si>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</si>
  <si>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</si>
  <si>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</si>
  <si>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</si>
  <si>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</si>
  <si>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</si>
  <si>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</si>
  <si>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</si>
  <si>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</si>
  <si>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</si>
  <si>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</si>
  <si>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</si>
  <si>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</si>
  <si>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</si>
  <si>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</si>
  <si>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</si>
  <si>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</si>
  <si>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</si>
  <si>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</si>
  <si>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</si>
  <si>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</si>
  <si>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</si>
  <si>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</si>
  <si>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</si>
  <si>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</si>
  <si>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</si>
  <si>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</si>
  <si>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</si>
  <si>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</si>
  <si>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</si>
  <si>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</si>
  <si>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</si>
  <si>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</si>
  <si>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</si>
  <si>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</si>
  <si>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</si>
  <si>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</si>
  <si>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</si>
  <si>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</si>
  <si>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</si>
  <si>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</si>
  <si>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</si>
  <si>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</si>
  <si>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</si>
  <si>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</si>
  <si>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</si>
  <si>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</si>
  <si>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</si>
  <si>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</si>
  <si>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</si>
  <si>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</si>
  <si>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</si>
  <si>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</si>
  <si>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</si>
  <si>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</si>
  <si>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</si>
  <si>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</si>
  <si>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</si>
  <si>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</si>
  <si>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</si>
  <si>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</si>
  <si>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</si>
  <si>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</si>
  <si>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</si>
  <si>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</si>
  <si>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</si>
  <si>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</si>
  <si>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</si>
  <si>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</si>
  <si>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</si>
  <si>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</si>
  <si>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</si>
  <si>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</si>
  <si>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</si>
  <si>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</si>
  <si>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</si>
  <si>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</si>
  <si>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</si>
  <si>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</si>
  <si>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</si>
  <si>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</si>
  <si>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</si>
  <si>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</si>
  <si>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</si>
  <si>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</si>
  <si>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</si>
  <si>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</si>
  <si>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</si>
  <si>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</si>
  <si>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</si>
  <si>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</si>
  <si>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</si>
  <si>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</si>
  <si>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</si>
  <si>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</si>
  <si>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</si>
  <si>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</si>
  <si>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</si>
  <si>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</si>
  <si>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</si>
  <si>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</si>
  <si>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</si>
  <si>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</si>
  <si>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</si>
  <si>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</si>
  <si>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</si>
  <si>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</si>
  <si>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</si>
  <si>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</si>
  <si>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</si>
  <si>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</si>
  <si>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</si>
  <si>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</si>
  <si>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</si>
  <si>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</si>
  <si>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</si>
  <si>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</si>
  <si>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</si>
  <si>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</si>
  <si>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</si>
  <si>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</si>
  <si>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</si>
  <si>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</si>
  <si>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</si>
  <si>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</si>
  <si>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</si>
  <si>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</si>
  <si>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</si>
  <si>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</si>
  <si>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</si>
  <si>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</si>
  <si>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</si>
  <si>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</si>
  <si>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</si>
  <si>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</si>
  <si>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</si>
  <si>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</si>
  <si>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</si>
  <si>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</si>
  <si>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</si>
  <si>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</si>
  <si>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</si>
  <si>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</si>
  <si>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</si>
  <si>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</si>
  <si>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</si>
  <si>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</si>
  <si>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</si>
  <si>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</si>
  <si>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</si>
  <si>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</si>
  <si>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</si>
  <si>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</si>
  <si>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</si>
  <si>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</si>
  <si>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</si>
  <si>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</si>
  <si>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</si>
  <si>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</si>
  <si>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</si>
  <si>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</si>
  <si>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</si>
  <si>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</si>
  <si>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</si>
  <si>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</si>
  <si>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</si>
  <si>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</si>
  <si>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</si>
  <si>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</si>
  <si>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</si>
  <si>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</si>
  <si>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</si>
  <si>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</si>
  <si>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</si>
  <si>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</si>
  <si>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</si>
  <si>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</si>
  <si>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</si>
  <si>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</si>
  <si>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</si>
  <si>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</si>
  <si>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</si>
  <si>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</si>
  <si>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</si>
  <si>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</si>
  <si>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</si>
  <si>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</si>
  <si>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</si>
  <si>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</si>
  <si>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</si>
  <si>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</si>
  <si>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</si>
  <si>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</si>
  <si>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</si>
  <si>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</si>
  <si>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</si>
  <si>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</si>
  <si>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</si>
  <si>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</si>
  <si>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</si>
  <si>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</si>
  <si>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</si>
  <si>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</si>
  <si>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</si>
  <si>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</si>
  <si>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</si>
  <si>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</si>
  <si>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</si>
  <si>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</si>
  <si>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</si>
  <si>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</si>
  <si>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</si>
  <si>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</si>
  <si>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</si>
  <si>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</si>
  <si>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</si>
  <si>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</si>
  <si>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</si>
  <si>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</si>
  <si>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</si>
  <si>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</si>
  <si>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</si>
  <si>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</si>
  <si>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</si>
  <si>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</si>
  <si>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</si>
  <si>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</si>
  <si>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</si>
  <si>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</si>
  <si>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</si>
  <si>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</si>
  <si>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</si>
  <si>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</si>
  <si>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</si>
  <si>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</si>
  <si>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</si>
  <si>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</si>
  <si>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</si>
  <si>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</si>
  <si>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</si>
  <si>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</si>
  <si>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</si>
  <si>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</si>
  <si>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</si>
  <si>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</si>
  <si>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</si>
  <si>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</si>
  <si>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</si>
  <si>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</si>
  <si>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</si>
  <si>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</si>
  <si>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</si>
  <si>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</si>
  <si>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</si>
  <si>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</si>
  <si>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</si>
  <si>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</si>
  <si>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</si>
  <si>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</si>
  <si>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</si>
  <si>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</si>
  <si>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</si>
  <si>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</si>
  <si>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</si>
  <si>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</si>
  <si>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</si>
  <si>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</si>
  <si>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</si>
  <si>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</si>
  <si>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</si>
  <si>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</si>
  <si>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</si>
  <si>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</si>
  <si>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</si>
  <si>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</si>
  <si>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</si>
  <si>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</si>
  <si>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</si>
  <si>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</si>
  <si>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</si>
  <si>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</si>
  <si>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</si>
  <si>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</si>
  <si>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</si>
  <si>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</si>
  <si>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</si>
  <si>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</si>
  <si>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</si>
  <si>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</si>
  <si>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</si>
  <si>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</si>
  <si>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</si>
  <si>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</si>
  <si>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</si>
  <si>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</si>
  <si>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</si>
  <si>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</si>
  <si>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</si>
  <si>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</si>
  <si>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</si>
  <si>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</si>
  <si>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</si>
  <si>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</si>
  <si>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</si>
  <si>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</si>
  <si>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</si>
  <si>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</si>
  <si>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</si>
  <si>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</si>
  <si>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</si>
  <si>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</si>
  <si>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</si>
  <si>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</si>
  <si>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</si>
  <si>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</si>
  <si>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</si>
  <si>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</si>
  <si>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</si>
  <si>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</si>
  <si>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</si>
  <si>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</si>
  <si>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</si>
  <si>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</si>
  <si>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</si>
  <si>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</si>
  <si>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</si>
  <si>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</si>
  <si>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</si>
  <si>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</si>
  <si>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</si>
  <si>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</si>
  <si>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</si>
  <si>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</si>
  <si>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</si>
  <si>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</si>
  <si>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</si>
  <si>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</si>
  <si>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</si>
  <si>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</si>
  <si>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</si>
  <si>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</si>
  <si>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</si>
  <si>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</si>
  <si>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</si>
  <si>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</si>
  <si>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</si>
  <si>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</si>
  <si>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</si>
  <si>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</si>
  <si>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</si>
  <si>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</si>
  <si>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</si>
  <si>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</si>
  <si>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</si>
  <si>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</si>
  <si>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</si>
  <si>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</si>
  <si>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</si>
  <si>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</si>
  <si>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</si>
  <si>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</si>
  <si>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</si>
  <si>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</si>
  <si>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</si>
  <si>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</si>
  <si>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</si>
  <si>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</si>
  <si>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</si>
  <si>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</si>
  <si>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</si>
  <si>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</si>
  <si>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</si>
  <si>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</si>
  <si>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</si>
  <si>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</si>
  <si>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</si>
  <si>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</si>
  <si>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</si>
  <si>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</si>
  <si>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</si>
  <si>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</si>
  <si>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</si>
  <si>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</si>
  <si>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</si>
  <si>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</si>
  <si>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</si>
  <si>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</si>
  <si>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</si>
  <si>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</si>
  <si>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</si>
  <si>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</si>
  <si>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</si>
  <si>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</si>
  <si>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</si>
  <si>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</si>
  <si>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</si>
  <si>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</si>
  <si>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</si>
  <si>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</si>
  <si>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</si>
  <si>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</si>
  <si>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</si>
  <si>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</si>
  <si>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</si>
  <si>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</si>
  <si>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</si>
  <si>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</si>
  <si>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</si>
  <si>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</si>
  <si>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</si>
  <si>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</si>
  <si>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</si>
  <si>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</si>
  <si>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</si>
  <si>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</si>
  <si>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</si>
  <si>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</si>
  <si>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</si>
  <si>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</si>
  <si>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</si>
  <si>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</si>
  <si>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</si>
  <si>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</si>
  <si>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</si>
  <si>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</si>
  <si>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</si>
  <si>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</si>
  <si>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</si>
  <si>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</si>
  <si>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</si>
  <si>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</si>
  <si>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</si>
  <si>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</si>
  <si>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</si>
  <si>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</si>
  <si>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</si>
  <si>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</si>
  <si>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</si>
  <si>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</si>
  <si>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</si>
  <si>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</si>
  <si>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</si>
  <si>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</si>
  <si>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</si>
  <si>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</si>
  <si>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</si>
  <si>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</si>
  <si>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</si>
  <si>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</si>
  <si>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</si>
  <si>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</si>
  <si>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</si>
  <si>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</si>
  <si>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</si>
  <si>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</si>
  <si>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</si>
  <si>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</si>
  <si>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</si>
  <si>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</si>
  <si>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</si>
  <si>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</si>
  <si>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</si>
  <si>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</si>
  <si>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</si>
  <si>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</si>
  <si>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</si>
  <si>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</si>
  <si>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</si>
  <si>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</si>
  <si>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</si>
  <si>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</si>
  <si>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</si>
  <si>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</si>
  <si>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</si>
  <si>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</si>
  <si>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</si>
  <si>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</si>
  <si>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</si>
  <si>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</si>
  <si>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</si>
  <si>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</si>
  <si>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</si>
  <si>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</si>
  <si>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</si>
  <si>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</si>
  <si>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</si>
  <si>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</si>
  <si>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</si>
  <si>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</si>
  <si>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</si>
  <si>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</si>
  <si>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</si>
  <si>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</si>
  <si>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</si>
  <si>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</si>
  <si>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</si>
  <si>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</si>
  <si>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</si>
  <si>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</si>
  <si>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</si>
  <si>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</si>
  <si>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</si>
  <si>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</si>
  <si>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</si>
  <si>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</si>
  <si>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</si>
  <si>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</si>
  <si>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</si>
  <si>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</si>
  <si>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</si>
  <si>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</si>
  <si>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</si>
  <si>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</si>
  <si>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</si>
  <si>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</si>
  <si>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</si>
  <si>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</si>
  <si>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</si>
  <si>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</si>
  <si>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</si>
  <si>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</si>
  <si>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</si>
  <si>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</si>
  <si>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</si>
  <si>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</si>
  <si>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</si>
  <si>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</si>
  <si>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</si>
  <si>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</si>
  <si>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</si>
  <si>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</si>
  <si>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</si>
  <si>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</si>
  <si>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</si>
  <si>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</si>
  <si>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</si>
  <si>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</si>
  <si>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</si>
  <si>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</si>
  <si>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</si>
  <si>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</si>
  <si>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</si>
  <si>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</si>
  <si>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</si>
  <si>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</si>
  <si>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</si>
  <si>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</si>
  <si>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</si>
  <si>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</si>
  <si>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</si>
  <si>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</si>
  <si>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</si>
  <si>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</si>
  <si>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</si>
  <si>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</si>
  <si>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</si>
  <si>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</si>
  <si>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</si>
  <si>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</si>
  <si>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</si>
  <si>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</si>
  <si>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</si>
  <si>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</si>
  <si>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</si>
  <si>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</si>
  <si>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</si>
  <si>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</si>
  <si>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</si>
  <si>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</si>
  <si>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</si>
  <si>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</si>
  <si>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</si>
  <si>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</si>
  <si>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</si>
  <si>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</si>
  <si>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</si>
  <si>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</si>
  <si>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</si>
  <si>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</si>
  <si>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</si>
  <si>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</si>
  <si>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</si>
  <si>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</si>
  <si>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</si>
  <si>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</si>
  <si>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</si>
  <si>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</si>
  <si>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</si>
  <si>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</si>
  <si>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</si>
  <si>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</si>
  <si>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</si>
  <si>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</si>
  <si>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</si>
  <si>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</si>
  <si>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</si>
  <si>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</si>
  <si>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</si>
  <si>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</si>
  <si>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</si>
  <si>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</si>
  <si>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</si>
  <si>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</si>
  <si>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</si>
  <si>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</si>
  <si>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</si>
  <si>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</si>
  <si>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</si>
  <si>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</si>
  <si>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</si>
  <si>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</si>
  <si>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</si>
  <si>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</si>
  <si>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</si>
  <si>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</si>
  <si>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</si>
  <si>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</si>
  <si>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</si>
  <si>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</si>
  <si>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</si>
  <si>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</si>
  <si>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</si>
  <si>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</si>
  <si>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</si>
  <si>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</si>
  <si>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</si>
  <si>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</si>
  <si>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</si>
  <si>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</si>
  <si>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</si>
  <si>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</si>
  <si>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</si>
  <si>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</si>
  <si>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</si>
  <si>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</si>
  <si>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</si>
  <si>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</si>
  <si>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</si>
  <si>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</si>
  <si>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</si>
  <si>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</si>
  <si>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</si>
  <si>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</si>
  <si>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</si>
  <si>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</si>
  <si>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</si>
  <si>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</si>
  <si>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</si>
  <si>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</si>
  <si>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</si>
  <si>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</si>
  <si>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</si>
  <si>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</si>
  <si>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</si>
  <si>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</si>
  <si>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</si>
  <si>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</si>
  <si>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</si>
  <si>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</si>
  <si>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</si>
  <si>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</si>
  <si>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</si>
  <si>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</si>
  <si>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</si>
  <si>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</si>
  <si>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</si>
  <si>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</si>
  <si>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</si>
  <si>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</si>
  <si>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</si>
  <si>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</si>
  <si>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</si>
  <si>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</si>
  <si>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</si>
  <si>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</si>
  <si>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</si>
  <si>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</si>
  <si>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</si>
  <si>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</si>
  <si>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</si>
  <si>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</si>
  <si>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</si>
  <si>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</si>
  <si>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</si>
  <si>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</si>
  <si>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</si>
  <si>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</si>
  <si>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</si>
  <si>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</si>
  <si>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</si>
  <si>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</si>
  <si>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</si>
  <si>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</si>
  <si>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</si>
  <si>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</si>
  <si>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</si>
  <si>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</si>
  <si>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</si>
  <si>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</si>
  <si>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</si>
  <si>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</si>
  <si>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</si>
  <si>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</si>
  <si>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</si>
  <si>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</si>
  <si>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</si>
  <si>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</si>
  <si>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</si>
  <si>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</si>
  <si>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</si>
  <si>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</si>
  <si>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</si>
  <si>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</si>
  <si>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</si>
  <si>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</si>
  <si>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</si>
  <si>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</si>
  <si>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</si>
  <si>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</si>
  <si>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</si>
  <si>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</si>
  <si>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</si>
  <si>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</si>
  <si>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</si>
  <si>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</si>
  <si>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</si>
  <si>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</si>
  <si>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</si>
  <si>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</si>
  <si>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</si>
  <si>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</si>
  <si>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</si>
  <si>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</si>
  <si>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</si>
  <si>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</si>
  <si>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</si>
  <si>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</si>
  <si>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</si>
  <si>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</si>
  <si>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</si>
  <si>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</si>
  <si>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</si>
  <si>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</si>
  <si>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</si>
  <si>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</si>
  <si>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</si>
  <si>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</si>
  <si>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</si>
  <si>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</si>
  <si>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</si>
  <si>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</si>
  <si>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</si>
  <si>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</si>
  <si>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</si>
  <si>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</si>
  <si>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</si>
  <si>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</si>
  <si>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</si>
  <si>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</si>
  <si>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</si>
  <si>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</si>
  <si>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</si>
  <si>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</si>
  <si>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</si>
  <si>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</si>
  <si>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</si>
  <si>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</si>
  <si>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</si>
  <si>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</si>
  <si>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</si>
  <si>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</si>
  <si>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</si>
  <si>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</si>
  <si>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</si>
  <si>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</si>
  <si>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</si>
  <si>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</si>
  <si>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</si>
  <si>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</si>
  <si>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</si>
  <si>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</si>
  <si>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</si>
  <si>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</si>
  <si>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</si>
  <si>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</si>
  <si>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</si>
  <si>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</si>
  <si>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</si>
  <si>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</si>
  <si>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</si>
  <si>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</si>
  <si>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</si>
  <si>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</si>
  <si>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</si>
  <si>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</si>
  <si>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</si>
  <si>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</si>
  <si>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</si>
  <si>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</si>
  <si>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</si>
  <si>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</si>
  <si>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</si>
  <si>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</si>
  <si>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</si>
  <si>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</si>
  <si>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</si>
  <si>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</si>
  <si>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</si>
  <si>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</si>
  <si>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</si>
  <si>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</si>
  <si>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</si>
  <si>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</si>
  <si>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</si>
  <si>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</si>
  <si>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</si>
  <si>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</si>
  <si>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</si>
  <si>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</si>
  <si>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</si>
  <si>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</si>
  <si>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</si>
  <si>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</si>
  <si>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</si>
  <si>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</si>
  <si>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</si>
  <si>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</si>
  <si>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</si>
  <si>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</si>
  <si>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</si>
  <si>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</si>
  <si>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</si>
  <si>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</si>
  <si>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</si>
  <si>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</si>
  <si>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</si>
  <si>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</si>
  <si>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</si>
  <si>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</si>
  <si>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</si>
  <si>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</si>
  <si>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</si>
  <si>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</si>
  <si>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</si>
  <si>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</si>
  <si>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</si>
  <si>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</si>
  <si>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</si>
  <si>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</si>
  <si>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</si>
  <si>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</si>
  <si>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</si>
  <si>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</si>
  <si>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</si>
  <si>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</si>
  <si>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</si>
  <si>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</si>
  <si>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</si>
  <si>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</si>
  <si>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</si>
  <si>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</si>
  <si>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</si>
  <si>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</si>
  <si>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</si>
  <si>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</si>
  <si>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</si>
  <si>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</si>
  <si>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</si>
  <si>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</si>
  <si>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</si>
  <si>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</si>
  <si>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</si>
  <si>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</si>
  <si>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</si>
  <si>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</si>
  <si>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</si>
  <si>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</si>
  <si>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</si>
  <si>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</si>
  <si>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</si>
  <si>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</si>
  <si>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</si>
  <si>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</si>
  <si>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</si>
  <si>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</si>
  <si>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</si>
  <si>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</si>
  <si>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</si>
  <si>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</si>
  <si>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</si>
  <si>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</si>
  <si>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</si>
  <si>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</si>
  <si>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</si>
  <si>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</si>
  <si>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</si>
  <si>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</si>
  <si>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</si>
  <si>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</si>
  <si>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</si>
  <si>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</si>
  <si>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</si>
  <si>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</si>
  <si>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</si>
  <si>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</si>
  <si>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</si>
  <si>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</si>
  <si>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</si>
  <si>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</si>
  <si>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</si>
  <si>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</si>
  <si>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</si>
  <si>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</si>
  <si>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</si>
  <si>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</si>
  <si>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</si>
  <si>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</si>
  <si>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</si>
  <si>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</si>
  <si>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</si>
  <si>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</si>
  <si>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</si>
  <si>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</si>
  <si>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</si>
  <si>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</si>
  <si>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</si>
  <si>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</si>
  <si>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</si>
  <si>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</si>
  <si>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</si>
  <si>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</si>
  <si>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</si>
  <si>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</si>
  <si>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</si>
  <si>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</si>
  <si>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</si>
  <si>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</si>
  <si>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</si>
  <si>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</si>
  <si>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</si>
  <si>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</si>
  <si>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</si>
  <si>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</si>
  <si>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</si>
  <si>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</si>
  <si>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</si>
  <si>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</si>
  <si>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</si>
  <si>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</si>
  <si>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</si>
  <si>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</si>
  <si>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</si>
  <si>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</si>
  <si>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</si>
  <si>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</si>
  <si>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</si>
  <si>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</si>
  <si>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</si>
  <si>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</si>
  <si>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</si>
  <si>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</si>
  <si>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</si>
  <si>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</si>
  <si>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</si>
  <si>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</si>
  <si>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</si>
  <si>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</si>
  <si>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</si>
  <si>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</si>
  <si>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</si>
  <si>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</si>
  <si>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</si>
  <si>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</si>
  <si>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</si>
  <si>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</si>
  <si>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</si>
  <si>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</si>
  <si>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</si>
  <si>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</si>
  <si>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</si>
  <si>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</si>
  <si>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</si>
  <si>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</si>
  <si>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</si>
  <si>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</si>
  <si>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</si>
  <si>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</si>
  <si>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</si>
  <si>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</si>
  <si>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</si>
  <si>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</si>
  <si>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</si>
  <si>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</si>
  <si>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</si>
  <si>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</si>
  <si>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</si>
  <si>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</si>
  <si>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</si>
  <si>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</si>
  <si>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</si>
  <si>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</si>
  <si>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</si>
  <si>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</si>
  <si>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</si>
  <si>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</si>
  <si>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</si>
  <si>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</si>
  <si>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</si>
  <si>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</si>
  <si>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</si>
  <si>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</si>
  <si>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</si>
  <si>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</si>
  <si>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</si>
  <si>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</si>
  <si>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</si>
  <si>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</si>
  <si>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</si>
  <si>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</si>
  <si>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</si>
  <si>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</si>
  <si>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</si>
  <si>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</si>
  <si>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</si>
  <si>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</si>
  <si>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</si>
  <si>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</si>
  <si>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</si>
  <si>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</si>
  <si>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</si>
  <si>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</si>
  <si>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</si>
  <si>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</si>
  <si>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</si>
  <si>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</si>
  <si>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</si>
  <si>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</si>
  <si>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</si>
  <si>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</si>
  <si>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</si>
  <si>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</si>
  <si>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</si>
  <si>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</si>
  <si>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</si>
  <si>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</si>
  <si>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</si>
  <si>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</si>
  <si>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</si>
  <si>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</si>
  <si>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</si>
  <si>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</si>
  <si>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</si>
  <si>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</si>
  <si>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</si>
  <si>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</si>
  <si>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</si>
  <si>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</si>
  <si>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</si>
  <si>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</si>
  <si>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</si>
  <si>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</si>
  <si>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</si>
  <si>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</si>
  <si>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</si>
  <si>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</si>
  <si>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</si>
  <si>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</si>
  <si>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</si>
  <si>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</si>
  <si>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</si>
  <si>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</si>
  <si>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</si>
  <si>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</si>
  <si>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</si>
  <si>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</si>
  <si>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</si>
  <si>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</si>
  <si>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</si>
  <si>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</si>
  <si>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</si>
  <si>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</si>
  <si>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</si>
  <si>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</si>
  <si>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</si>
  <si>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</si>
  <si>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</si>
  <si>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</si>
  <si>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</si>
  <si>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</si>
  <si>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</si>
  <si>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</si>
  <si>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</si>
  <si>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</si>
  <si>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</si>
  <si>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</si>
  <si>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</si>
  <si>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</si>
  <si>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</si>
  <si>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</si>
  <si>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</si>
  <si>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</si>
  <si>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</si>
  <si>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</si>
  <si>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</si>
  <si>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</si>
  <si>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</si>
  <si>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</si>
  <si>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</si>
  <si>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</si>
  <si>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</si>
  <si>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</si>
  <si>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</si>
  <si>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</si>
  <si>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</si>
  <si>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</si>
  <si>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</si>
  <si>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</si>
  <si>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</si>
  <si>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</si>
  <si>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</si>
  <si>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</si>
  <si>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</si>
  <si>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</si>
  <si>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</si>
  <si>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</si>
  <si>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</si>
  <si>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</si>
  <si>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</si>
  <si>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</si>
  <si>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</si>
  <si>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</si>
  <si>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</si>
  <si>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</si>
  <si>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</si>
  <si>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</si>
  <si>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</si>
  <si>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</si>
  <si>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</si>
  <si>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</si>
  <si>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</si>
  <si>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</si>
  <si>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</si>
  <si>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</si>
  <si>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</si>
  <si>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</si>
  <si>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</si>
  <si>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</si>
  <si>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</si>
  <si>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</si>
  <si>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</si>
  <si>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</si>
  <si>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</si>
  <si>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</si>
  <si>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</si>
  <si>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</si>
  <si>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</si>
  <si>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</si>
  <si>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</si>
  <si>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</si>
  <si>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</si>
  <si>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</si>
  <si>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</si>
  <si>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</si>
  <si>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</si>
  <si>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</si>
  <si>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</si>
  <si>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</si>
  <si>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</si>
  <si>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</si>
  <si>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</si>
  <si>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</si>
  <si>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</si>
  <si>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</si>
  <si>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</si>
  <si>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</si>
  <si>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</si>
  <si>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</si>
  <si>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</si>
  <si>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</si>
  <si>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</si>
  <si>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</si>
  <si>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</si>
  <si>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</si>
  <si>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</si>
  <si>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</si>
  <si>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</si>
  <si>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</si>
  <si>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</si>
  <si>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</si>
  <si>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</si>
  <si>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</si>
  <si>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</si>
  <si>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</si>
  <si>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</si>
  <si>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</si>
  <si>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</si>
  <si>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</si>
  <si>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</si>
  <si>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</si>
  <si>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</si>
  <si>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</si>
  <si>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</si>
  <si>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</si>
  <si>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</si>
  <si>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</si>
  <si>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</si>
  <si>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</si>
  <si>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</si>
  <si>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</si>
  <si>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</si>
  <si>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</si>
  <si>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</si>
  <si>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</si>
  <si>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</si>
  <si>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</si>
  <si>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</si>
  <si>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</si>
  <si>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</si>
  <si>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</si>
  <si>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</si>
  <si>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</si>
  <si>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</si>
  <si>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</si>
  <si>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</si>
  <si>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</si>
  <si>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</si>
  <si>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</si>
  <si>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</si>
  <si>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</si>
  <si>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</si>
  <si>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</si>
  <si>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</si>
  <si>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</si>
  <si>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</si>
  <si>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</si>
  <si>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</si>
  <si>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</si>
  <si>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</si>
  <si>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</si>
  <si>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</si>
  <si>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</si>
  <si>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</si>
  <si>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</si>
  <si>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</si>
  <si>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</si>
  <si>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</si>
  <si>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</si>
  <si>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</si>
  <si>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</si>
  <si>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</si>
  <si>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</si>
  <si>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</si>
  <si>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</si>
  <si>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</si>
  <si>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</si>
  <si>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</si>
  <si>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</si>
  <si>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</si>
  <si>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</si>
  <si>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</si>
  <si>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</si>
  <si>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</si>
  <si>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</si>
  <si>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</si>
  <si>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</si>
  <si>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</si>
  <si>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</si>
  <si>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</si>
  <si>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</si>
  <si>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</si>
  <si>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</si>
  <si>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</si>
  <si>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</si>
  <si>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</si>
  <si>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</si>
  <si>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</si>
  <si>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</si>
  <si>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</si>
  <si>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</si>
  <si>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</si>
  <si>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</si>
  <si>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</si>
  <si>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</si>
  <si>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</si>
  <si>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</si>
  <si>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</si>
  <si>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</si>
  <si>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</si>
  <si>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</si>
  <si>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</si>
  <si>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</si>
  <si>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</si>
  <si>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</si>
  <si>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</si>
  <si>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</si>
  <si>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</si>
  <si>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</si>
  <si>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</si>
  <si>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</si>
  <si>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</si>
  <si>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</si>
  <si>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</si>
  <si>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</si>
  <si>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</si>
  <si>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</si>
  <si>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</si>
  <si>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</si>
  <si>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</si>
  <si>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</si>
  <si>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</si>
  <si>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</si>
  <si>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</si>
  <si>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</si>
  <si>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</si>
  <si>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</si>
  <si>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</si>
  <si>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</si>
  <si>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</si>
  <si>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</si>
  <si>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</si>
  <si>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</si>
  <si>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</si>
  <si>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</si>
  <si>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</si>
  <si>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</si>
  <si>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</si>
  <si>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</si>
  <si>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</si>
  <si>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</si>
  <si>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</si>
  <si>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</si>
  <si>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</si>
  <si>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</si>
  <si>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</si>
  <si>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</si>
  <si>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</si>
  <si>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</si>
  <si>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</si>
  <si>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</si>
  <si>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</si>
  <si>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</si>
  <si>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</si>
  <si>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</si>
  <si>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</si>
  <si>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</si>
  <si>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</si>
  <si>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</si>
  <si>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</si>
  <si>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</si>
  <si>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</si>
  <si>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</si>
  <si>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</si>
  <si>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</si>
  <si>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</si>
  <si>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</si>
  <si>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</si>
  <si>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</si>
  <si>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</si>
  <si>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</si>
  <si>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</si>
  <si>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</si>
  <si>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</si>
  <si>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</si>
  <si>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</si>
  <si>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</si>
  <si>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</si>
  <si>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</si>
  <si>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</si>
  <si>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</si>
  <si>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</si>
  <si>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</si>
  <si>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</si>
  <si>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</si>
  <si>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</si>
  <si>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</si>
  <si>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</si>
  <si>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</si>
  <si>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</si>
  <si>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</si>
  <si>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</si>
  <si>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</si>
  <si>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</si>
  <si>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</si>
  <si>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</si>
  <si>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</si>
  <si>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</si>
  <si>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</si>
  <si>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</si>
  <si>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</si>
  <si>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</si>
  <si>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</si>
  <si>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</si>
  <si>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</si>
  <si>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</si>
  <si>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</si>
  <si>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</si>
  <si>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</si>
  <si>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</si>
  <si>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</si>
  <si>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</si>
  <si>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</si>
  <si>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</si>
  <si>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</si>
  <si>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</si>
  <si>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</si>
  <si>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</si>
  <si>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</si>
  <si>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</si>
  <si>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</si>
  <si>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</si>
  <si>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</si>
  <si>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</si>
  <si>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</si>
  <si>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</si>
  <si>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</si>
  <si>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</si>
  <si>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</si>
  <si>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</si>
  <si>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</si>
  <si>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</si>
  <si>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</si>
  <si>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</si>
  <si>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</si>
  <si>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</si>
  <si>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</si>
  <si>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</si>
  <si>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</si>
  <si>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</si>
  <si>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</si>
  <si>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</si>
  <si>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</si>
  <si>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</si>
  <si>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</si>
  <si>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</si>
  <si>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</si>
  <si>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</si>
  <si>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</si>
  <si>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</si>
  <si>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</si>
  <si>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</si>
  <si>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</si>
  <si>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</si>
  <si>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</si>
  <si>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</si>
  <si>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</si>
  <si>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</si>
  <si>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</si>
  <si>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</si>
  <si>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</si>
  <si>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</si>
  <si>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</si>
  <si>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</si>
  <si>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</si>
  <si>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</si>
  <si>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</si>
  <si>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</si>
  <si>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</si>
  <si>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</si>
  <si>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</si>
  <si>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</si>
  <si>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</si>
  <si>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</si>
  <si>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</si>
  <si>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</si>
  <si>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</si>
  <si>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</si>
  <si>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</si>
  <si>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</si>
  <si>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</si>
  <si>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</si>
  <si>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</si>
  <si>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</si>
  <si>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</si>
  <si>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</si>
  <si>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</si>
  <si>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</si>
  <si>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</si>
  <si>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</si>
  <si>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</si>
  <si>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</si>
  <si>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</si>
  <si>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</si>
  <si>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</si>
  <si>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</si>
  <si>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</si>
  <si>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</si>
  <si>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</si>
  <si>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</si>
  <si>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</si>
  <si>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</si>
  <si>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</si>
  <si>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</si>
  <si>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</si>
  <si>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</si>
  <si>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</si>
  <si>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</si>
  <si>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</si>
  <si>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</si>
  <si>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</si>
  <si>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</si>
  <si>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</si>
  <si>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</si>
  <si>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</si>
  <si>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</si>
  <si>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</si>
  <si>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</si>
  <si>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</si>
  <si>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</si>
  <si>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</si>
  <si>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</si>
  <si>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</si>
  <si>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</si>
  <si>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</si>
  <si>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</si>
  <si>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</si>
  <si>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</si>
  <si>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</si>
  <si>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</si>
  <si>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</si>
  <si>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</si>
  <si>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</si>
  <si>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</si>
  <si>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</si>
  <si>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</si>
  <si>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</si>
  <si>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</si>
  <si>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</si>
  <si>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</si>
  <si>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</si>
  <si>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</si>
  <si>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</si>
  <si>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</si>
  <si>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</si>
  <si>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</si>
  <si>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</si>
  <si>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</si>
  <si>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</si>
  <si>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</si>
  <si>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</si>
  <si>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</si>
  <si>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</si>
  <si>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</si>
  <si>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</si>
  <si>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</si>
  <si>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</si>
  <si>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</si>
  <si>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</si>
  <si>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</si>
  <si>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</si>
  <si>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</si>
  <si>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</si>
  <si>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</si>
  <si>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</si>
  <si>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</si>
  <si>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</si>
  <si>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</si>
  <si>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</si>
  <si>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</si>
  <si>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</si>
  <si>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</si>
  <si>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</si>
  <si>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</si>
  <si>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</si>
  <si>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</si>
  <si>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</si>
  <si>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</si>
  <si>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</si>
  <si>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</si>
  <si>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</si>
  <si>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</si>
  <si>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</si>
  <si>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</si>
  <si>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</si>
  <si>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</si>
  <si>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</si>
  <si>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</si>
  <si>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</si>
  <si>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</si>
  <si>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</si>
  <si>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</si>
  <si>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</si>
  <si>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</si>
  <si>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</si>
  <si>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</si>
  <si>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</si>
  <si>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</si>
  <si>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</si>
  <si>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</si>
  <si>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</si>
  <si>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</si>
  <si>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</si>
  <si>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</si>
  <si>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</si>
  <si>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</si>
  <si>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</si>
  <si>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</si>
  <si>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</si>
  <si>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</si>
  <si>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</si>
  <si>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</si>
  <si>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</si>
  <si>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</si>
  <si>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</si>
  <si>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</si>
  <si>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</si>
  <si>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</si>
  <si>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</si>
  <si>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</si>
  <si>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</si>
  <si>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</si>
  <si>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</si>
  <si>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</si>
  <si>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</si>
  <si>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</si>
  <si>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</si>
  <si>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</si>
  <si>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</si>
  <si>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</si>
  <si>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</si>
  <si>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</si>
  <si>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</si>
  <si>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</si>
  <si>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</si>
  <si>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</si>
  <si>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</si>
  <si>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</si>
  <si>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</si>
  <si>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</si>
  <si>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</si>
  <si>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</si>
  <si>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</si>
  <si>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</si>
  <si>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</si>
  <si>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</si>
  <si>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</si>
  <si>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</si>
  <si>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</si>
  <si>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</si>
  <si>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</si>
  <si>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</si>
  <si>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</si>
  <si>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</si>
  <si>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</si>
  <si>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</si>
  <si>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</si>
  <si>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</si>
  <si>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</si>
  <si>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</si>
  <si>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</si>
  <si>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</si>
  <si>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</si>
  <si>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</si>
  <si>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</si>
  <si>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</si>
  <si>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</si>
  <si>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</si>
  <si>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</si>
  <si>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</si>
  <si>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</si>
  <si>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</si>
  <si>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</si>
  <si>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</si>
  <si>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</si>
  <si>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</si>
  <si>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</si>
  <si>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</si>
  <si>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</si>
  <si>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</si>
  <si>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</si>
  <si>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</si>
  <si>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</si>
  <si>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</si>
  <si>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</si>
  <si>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</si>
  <si>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</si>
  <si>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</si>
  <si>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</si>
  <si>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</si>
  <si>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</si>
  <si>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</si>
  <si>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</si>
  <si>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</si>
  <si>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</si>
  <si>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</si>
  <si>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</si>
  <si>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</si>
  <si>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</si>
  <si>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</si>
  <si>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</si>
  <si>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</si>
  <si>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</si>
  <si>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</si>
  <si>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</si>
  <si>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</si>
  <si>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</si>
  <si>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</si>
  <si>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</si>
  <si>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</si>
  <si>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</si>
  <si>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</si>
  <si>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</si>
  <si>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</si>
  <si>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</si>
  <si>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</si>
  <si>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</si>
  <si>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</si>
  <si>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</si>
  <si>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</si>
  <si>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</si>
  <si>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</si>
  <si>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</si>
  <si>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</si>
  <si>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</si>
  <si>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</si>
  <si>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</si>
  <si>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</si>
  <si>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</si>
  <si>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</si>
  <si>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</si>
  <si>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</si>
  <si>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</si>
  <si>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</si>
  <si>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</si>
  <si>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</si>
  <si>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</si>
  <si>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</si>
  <si>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</si>
  <si>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</si>
  <si>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</si>
  <si>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</si>
  <si>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</si>
  <si>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</si>
  <si>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</si>
  <si>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</si>
  <si>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</si>
  <si>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</si>
  <si>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</si>
  <si>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</si>
  <si>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</si>
  <si>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</si>
  <si>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</si>
  <si>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</si>
  <si>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</si>
  <si>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</si>
  <si>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</si>
  <si>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</si>
  <si>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</si>
  <si>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</si>
  <si>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</si>
  <si>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</si>
  <si>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</si>
  <si>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</si>
  <si>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</si>
  <si>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</si>
  <si>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</si>
  <si>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</si>
  <si>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</si>
  <si>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</si>
  <si>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</si>
  <si>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</si>
  <si>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</si>
  <si>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</si>
  <si>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</si>
  <si>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</si>
  <si>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</si>
  <si>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</si>
  <si>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</si>
  <si>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</si>
  <si>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</si>
  <si>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</si>
  <si>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</si>
  <si>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</si>
  <si>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</si>
  <si>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</si>
  <si>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</si>
  <si>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</si>
  <si>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</si>
  <si>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</si>
  <si>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</si>
  <si>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</si>
  <si>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</si>
  <si>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</si>
  <si>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</si>
  <si>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</si>
  <si>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</si>
  <si>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</si>
  <si>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</si>
  <si>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</si>
  <si>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</si>
  <si>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</si>
  <si>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</si>
  <si>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</si>
  <si>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</si>
  <si>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</si>
  <si>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</si>
  <si>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</si>
  <si>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</si>
  <si>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</si>
  <si>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</si>
  <si>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</si>
  <si>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</si>
  <si>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</si>
  <si>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</si>
  <si>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</si>
  <si>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</si>
  <si>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</si>
  <si>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</si>
  <si>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</si>
  <si>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</si>
  <si>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</si>
  <si>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</si>
  <si>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</si>
  <si>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</si>
  <si>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</si>
  <si>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</si>
  <si>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</si>
  <si>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</si>
  <si>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</si>
  <si>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</si>
  <si>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</si>
  <si>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</si>
  <si>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</si>
  <si>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</si>
  <si>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</si>
  <si>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</si>
  <si>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</si>
  <si>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</si>
  <si>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</si>
  <si>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</si>
  <si>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</si>
  <si>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</si>
  <si>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</si>
  <si>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</si>
  <si>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</si>
  <si>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</si>
  <si>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</si>
  <si>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</si>
  <si>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</si>
  <si>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</si>
  <si>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</si>
  <si>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</si>
  <si>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</si>
  <si>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</si>
  <si>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</si>
  <si>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</si>
  <si>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</si>
  <si>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</si>
  <si>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</si>
  <si>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</si>
  <si>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</si>
  <si>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</si>
  <si>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</si>
  <si>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</si>
  <si>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</si>
  <si>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</si>
  <si>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</si>
  <si>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</si>
  <si>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</si>
  <si>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</si>
  <si>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</si>
  <si>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</si>
  <si>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</si>
  <si>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</si>
  <si>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</si>
  <si>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</si>
  <si>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</si>
  <si>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</si>
  <si>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</si>
  <si>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</si>
  <si>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</si>
  <si>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</si>
  <si>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</si>
  <si>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</si>
  <si>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</si>
  <si>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</si>
  <si>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</si>
  <si>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</si>
  <si>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</si>
  <si>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</si>
  <si>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</si>
  <si>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</si>
  <si>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</si>
  <si>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</si>
  <si>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</si>
  <si>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</si>
  <si>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</si>
  <si>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</si>
  <si>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</si>
  <si>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</si>
  <si>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</si>
  <si>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</si>
  <si>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</si>
  <si>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</si>
  <si>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</si>
  <si>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</si>
  <si>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</si>
  <si>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</si>
  <si>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</si>
  <si>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</si>
  <si>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</si>
  <si>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</si>
  <si>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</si>
  <si>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</si>
  <si>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</si>
  <si>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</si>
  <si>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</si>
  <si>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</si>
  <si>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</si>
  <si>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</si>
  <si>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</si>
  <si>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</si>
  <si>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</si>
  <si>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</si>
  <si>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</si>
  <si>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</si>
  <si>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</si>
  <si>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</si>
  <si>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</si>
  <si>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</si>
  <si>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</si>
  <si>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</si>
  <si>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</si>
  <si>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</si>
  <si>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</si>
  <si>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</si>
  <si>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</si>
  <si>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</si>
  <si>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</si>
  <si>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</si>
  <si>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</si>
  <si>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</si>
  <si>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</si>
  <si>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</si>
  <si>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</si>
  <si>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</si>
  <si>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</si>
  <si>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</si>
  <si>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</si>
  <si>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</si>
  <si>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</si>
  <si>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</si>
  <si>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</si>
  <si>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</si>
  <si>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</si>
  <si>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</si>
  <si>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</si>
  <si>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</si>
  <si>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</si>
  <si>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</si>
  <si>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</si>
  <si>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</si>
  <si>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</si>
  <si>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</si>
  <si>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</si>
  <si>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</si>
  <si>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</si>
  <si>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</si>
  <si>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</si>
  <si>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</si>
  <si>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</si>
  <si>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</si>
  <si>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</si>
  <si>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</si>
  <si>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</si>
  <si>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</si>
  <si>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</si>
  <si>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</si>
  <si>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</si>
  <si>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</si>
  <si>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</si>
  <si>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</si>
  <si>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</si>
  <si>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</si>
  <si>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</si>
  <si>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</si>
  <si>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</si>
  <si>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</si>
  <si>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</si>
  <si>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</si>
  <si>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</si>
  <si>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</si>
  <si>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</si>
  <si>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</si>
  <si>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</si>
  <si>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</si>
  <si>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</si>
  <si>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</si>
  <si>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</si>
  <si>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</si>
  <si>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</si>
  <si>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</si>
  <si>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</si>
  <si>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</si>
  <si>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</si>
  <si>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</si>
  <si>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</si>
  <si>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</si>
  <si>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</si>
  <si>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</si>
  <si>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</si>
  <si>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</si>
  <si>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</si>
  <si>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</si>
  <si>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</si>
  <si>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</si>
  <si>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</si>
  <si>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</si>
  <si>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</si>
  <si>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</si>
  <si>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</si>
  <si>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</si>
  <si>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</si>
  <si>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</si>
  <si>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</si>
  <si>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</si>
  <si>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</si>
  <si>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</si>
  <si>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</si>
  <si>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</si>
  <si>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</si>
  <si>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</si>
  <si>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</si>
  <si>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</si>
  <si>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</si>
  <si>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</si>
  <si>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</si>
  <si>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</si>
  <si>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</si>
  <si>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</si>
  <si>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</si>
  <si>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</si>
  <si>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</si>
  <si>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</si>
  <si>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</si>
  <si>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</si>
  <si>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</si>
  <si>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</si>
  <si>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</si>
  <si>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</si>
  <si>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</si>
  <si>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</si>
  <si>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</si>
  <si>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</si>
  <si>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</si>
  <si>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</si>
  <si>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</si>
  <si>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</si>
  <si>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</si>
  <si>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</si>
  <si>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</si>
  <si>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</si>
  <si>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</si>
  <si>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</si>
  <si>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</si>
  <si>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</si>
  <si>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</si>
  <si>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</si>
  <si>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</si>
  <si>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</si>
  <si>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</si>
  <si>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</si>
  <si>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</si>
  <si>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</si>
  <si>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</si>
  <si>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</si>
  <si>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</si>
  <si>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</si>
  <si>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</si>
  <si>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</si>
  <si>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</si>
  <si>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</si>
  <si>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</si>
  <si>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</si>
  <si>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</si>
  <si>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</si>
  <si>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</si>
  <si>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</si>
  <si>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</si>
  <si>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</si>
  <si>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</si>
  <si>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</si>
  <si>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</si>
  <si>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</si>
  <si>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</si>
  <si>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</si>
  <si>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</si>
  <si>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</si>
  <si>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</si>
  <si>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</si>
  <si>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</si>
  <si>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</si>
  <si>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</si>
  <si>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</si>
  <si>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</si>
  <si>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</si>
  <si>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</si>
  <si>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</si>
  <si>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</si>
  <si>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</si>
  <si>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</si>
  <si>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</si>
  <si>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</si>
  <si>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</si>
  <si>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</si>
  <si>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</si>
  <si>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</si>
  <si>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</si>
  <si>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</si>
  <si>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</si>
  <si>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</si>
  <si>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</si>
  <si>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</si>
  <si>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</si>
  <si>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</si>
  <si>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</si>
  <si>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</si>
  <si>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</si>
  <si>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</si>
  <si>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</si>
  <si>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</si>
  <si>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</si>
  <si>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</si>
  <si>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</si>
  <si>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</si>
  <si>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</si>
  <si>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</si>
  <si>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</si>
  <si>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</si>
  <si>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</si>
  <si>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</si>
  <si>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</si>
  <si>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</si>
  <si>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</si>
  <si>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</si>
  <si>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</si>
  <si>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</si>
  <si>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</si>
  <si>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</si>
  <si>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</si>
  <si>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</si>
  <si>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</si>
  <si>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</si>
  <si>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</si>
  <si>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</si>
  <si>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</si>
  <si>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</si>
  <si>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</si>
  <si>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</si>
  <si>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</si>
  <si>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</si>
  <si>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</si>
  <si>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</si>
  <si>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</si>
  <si>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</si>
  <si>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</si>
  <si>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</si>
  <si>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</si>
  <si>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</si>
  <si>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</si>
  <si>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</si>
  <si>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</si>
  <si>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</si>
  <si>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</si>
  <si>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</si>
  <si>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</si>
  <si>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</si>
  <si>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</si>
  <si>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</si>
  <si>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</si>
  <si>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</si>
  <si>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</si>
  <si>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</si>
  <si>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</si>
  <si>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</si>
  <si>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</si>
  <si>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</si>
  <si>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</si>
  <si>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</si>
  <si>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</si>
  <si>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</si>
  <si>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</si>
  <si>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</si>
  <si>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</si>
  <si>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</si>
  <si>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</si>
  <si>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</si>
  <si>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</si>
  <si>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</si>
  <si>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</si>
  <si>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</si>
  <si>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</si>
  <si>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</si>
  <si>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</si>
  <si>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</si>
  <si>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</si>
  <si>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</si>
  <si>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</si>
  <si>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</si>
  <si>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</si>
  <si>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</si>
  <si>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</si>
  <si>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</si>
  <si>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</si>
  <si>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</si>
  <si>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</si>
  <si>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</si>
  <si>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</si>
  <si>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</si>
  <si>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</si>
  <si>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</si>
  <si>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</si>
  <si>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</si>
  <si>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</si>
  <si>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</si>
  <si>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</si>
  <si>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</si>
  <si>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</si>
  <si>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</si>
  <si>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</si>
  <si>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</si>
  <si>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</si>
  <si>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</si>
  <si>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</si>
  <si>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</si>
  <si>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</si>
  <si>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</si>
  <si>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</si>
  <si>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</si>
  <si>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</si>
  <si>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</si>
  <si>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</si>
  <si>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</si>
  <si>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</si>
  <si>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</si>
  <si>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</si>
  <si>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</si>
  <si>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</si>
  <si>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</si>
  <si>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</si>
  <si>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</si>
  <si>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</si>
  <si>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</si>
  <si>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</si>
  <si>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</si>
  <si>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</si>
  <si>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</si>
  <si>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</si>
  <si>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</si>
  <si>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</si>
  <si>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</si>
  <si>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</si>
  <si>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</si>
  <si>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</si>
  <si>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</si>
  <si>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</si>
  <si>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</si>
  <si>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</si>
  <si>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</si>
  <si>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</si>
  <si>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</si>
  <si>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</si>
  <si>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</si>
  <si>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</si>
  <si>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</si>
  <si>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</si>
  <si>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</si>
  <si>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</si>
  <si>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</si>
  <si>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</si>
  <si>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</si>
  <si>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</si>
  <si>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</si>
  <si>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</si>
  <si>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</si>
  <si>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</si>
  <si>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</si>
  <si>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</si>
  <si>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</si>
  <si>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</si>
  <si>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</si>
  <si>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</si>
  <si>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</si>
  <si>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</si>
  <si>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</si>
  <si>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</si>
  <si>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</si>
  <si>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</si>
  <si>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</si>
  <si>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</si>
  <si>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</si>
  <si>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</si>
  <si>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</si>
  <si>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</si>
  <si>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</si>
  <si>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</si>
  <si>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</si>
  <si>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</si>
  <si>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</si>
  <si>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</si>
  <si>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</si>
  <si>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</si>
  <si>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</si>
  <si>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</si>
  <si>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</si>
  <si>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</si>
  <si>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</si>
  <si>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</si>
  <si>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</si>
  <si>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</si>
  <si>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</si>
  <si>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</si>
  <si>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</si>
  <si>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</si>
  <si>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</si>
  <si>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</si>
  <si>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</si>
  <si>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</si>
  <si>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</si>
  <si>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</si>
  <si>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</si>
  <si>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</si>
  <si>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</si>
  <si>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</si>
  <si>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</si>
  <si>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</si>
  <si>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</si>
  <si>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</si>
  <si>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</si>
  <si>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</si>
  <si>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</si>
  <si>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</si>
  <si>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</si>
  <si>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</si>
  <si>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</si>
  <si>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</si>
  <si>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</si>
  <si>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</si>
  <si>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</si>
  <si>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</si>
  <si>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</si>
  <si>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</si>
  <si>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</si>
  <si>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</si>
  <si>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</si>
  <si>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</si>
  <si>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</si>
  <si>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</si>
  <si>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</si>
  <si>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</si>
  <si>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</si>
  <si>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</si>
  <si>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</si>
  <si>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</si>
  <si>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</si>
  <si>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</si>
  <si>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</si>
  <si>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</si>
  <si>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</si>
  <si>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</si>
  <si>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</si>
  <si>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</si>
  <si>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</si>
  <si>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</si>
  <si>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</si>
  <si>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</si>
  <si>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</si>
  <si>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</si>
  <si>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</si>
  <si>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</si>
  <si>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</si>
  <si>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</si>
  <si>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</si>
  <si>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</si>
  <si>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</si>
  <si>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</si>
  <si>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</si>
  <si>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</si>
  <si>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</si>
  <si>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</si>
  <si>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</si>
  <si>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</si>
  <si>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</si>
  <si>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</si>
  <si>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</si>
  <si>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</si>
  <si>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</si>
  <si>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</si>
  <si>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</si>
  <si>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</si>
  <si>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</si>
  <si>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</si>
  <si>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</si>
  <si>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</si>
  <si>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</si>
  <si>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</si>
  <si>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</si>
  <si>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</si>
  <si>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</si>
  <si>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</si>
  <si>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</si>
  <si>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</si>
  <si>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</si>
  <si>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</si>
  <si>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</si>
  <si>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</si>
  <si>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</si>
  <si>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</si>
  <si>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</si>
  <si>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</si>
  <si>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</si>
  <si>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</si>
  <si>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</si>
  <si>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</si>
  <si>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</si>
  <si>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</si>
  <si>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</si>
  <si>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</si>
  <si>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</si>
  <si>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</si>
  <si>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</si>
  <si>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</si>
  <si>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</si>
  <si>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</si>
  <si>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</si>
  <si>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</si>
  <si>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</si>
  <si>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</si>
  <si>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</si>
  <si>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</si>
  <si>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</si>
  <si>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</si>
  <si>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</si>
  <si>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</si>
  <si>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</si>
  <si>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</si>
  <si>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</si>
  <si>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</si>
  <si>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</si>
  <si>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</si>
  <si>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</si>
  <si>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</si>
  <si>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</si>
  <si>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</si>
  <si>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</si>
  <si>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</si>
  <si>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</si>
  <si>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</si>
  <si>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</si>
  <si>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</si>
  <si>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</si>
  <si>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</si>
  <si>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</si>
  <si>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</si>
  <si>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</si>
  <si>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</si>
  <si>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</si>
  <si>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</si>
  <si>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</si>
  <si>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</si>
  <si>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</si>
  <si>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</si>
  <si>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</si>
  <si>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</si>
  <si>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</si>
  <si>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</si>
  <si>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</si>
  <si>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</si>
  <si>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</si>
  <si>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</si>
  <si>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</si>
  <si>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</si>
  <si>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</si>
  <si>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</si>
  <si>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</si>
  <si>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</si>
  <si>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</si>
  <si>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</si>
  <si>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</si>
  <si>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</si>
  <si>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</si>
  <si>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</si>
  <si>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</si>
  <si>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</si>
  <si>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</si>
  <si>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</si>
  <si>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</si>
  <si>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</si>
  <si>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</si>
  <si>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</si>
  <si>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</si>
  <si>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</si>
  <si>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</si>
  <si>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</si>
  <si>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</si>
  <si>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</si>
  <si>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</si>
  <si>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</si>
  <si>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</si>
  <si>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</si>
  <si>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</si>
  <si>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</si>
  <si>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</si>
  <si>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</si>
  <si>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</si>
  <si>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</si>
  <si>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</si>
  <si>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</si>
  <si>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</si>
  <si>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</si>
  <si>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</si>
  <si>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</si>
  <si>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</si>
  <si>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</si>
  <si>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</si>
  <si>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</si>
  <si>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</si>
  <si>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</si>
  <si>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</si>
  <si>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</si>
  <si>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</si>
  <si>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</si>
  <si>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</si>
  <si>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</si>
  <si>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</si>
  <si>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</si>
  <si>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</si>
  <si>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</si>
  <si>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</si>
  <si>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</si>
  <si>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</si>
  <si>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</si>
  <si>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</si>
  <si>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</si>
  <si>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</si>
  <si>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</si>
  <si>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</si>
  <si>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</si>
  <si>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</si>
  <si>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</si>
  <si>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</si>
  <si>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</si>
  <si>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</si>
  <si>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</si>
  <si>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</si>
  <si>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</si>
  <si>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</si>
  <si>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</si>
  <si>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</si>
  <si>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</si>
  <si>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</si>
  <si>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</si>
  <si>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</si>
  <si>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</si>
  <si>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</si>
  <si>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</si>
  <si>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</si>
  <si>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</si>
  <si>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</si>
  <si>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</si>
  <si>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</si>
  <si>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</si>
  <si>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</si>
  <si>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</si>
  <si>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</si>
  <si>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</si>
  <si>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</si>
  <si>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</si>
  <si>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</si>
  <si>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</si>
  <si>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</si>
  <si>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</si>
  <si>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</si>
  <si>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</si>
  <si>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</si>
  <si>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</si>
  <si>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</si>
  <si>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</si>
  <si>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</si>
  <si>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</si>
  <si>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</si>
  <si>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</si>
  <si>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</si>
  <si>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</si>
  <si>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</si>
  <si>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</si>
  <si>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</si>
  <si>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</si>
  <si>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</si>
  <si>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</si>
  <si>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</si>
  <si>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</si>
  <si>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</si>
  <si>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</si>
  <si>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</si>
  <si>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</si>
  <si>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</si>
  <si>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</si>
  <si>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</si>
  <si>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</si>
  <si>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</si>
  <si>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</si>
  <si>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</si>
  <si>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</si>
  <si>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</si>
  <si>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</si>
  <si>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</si>
  <si>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</si>
  <si>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</si>
  <si>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</si>
  <si>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</si>
  <si>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</si>
  <si>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</si>
  <si>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</si>
  <si>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</si>
  <si>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</si>
  <si>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</si>
  <si>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</si>
  <si>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</si>
  <si>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</si>
  <si>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</si>
  <si>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</si>
  <si>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</si>
  <si>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</si>
  <si>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</si>
  <si>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</si>
  <si>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</si>
  <si>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</si>
  <si>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</si>
  <si>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</si>
  <si>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</si>
  <si>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</si>
  <si>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</si>
  <si>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</si>
  <si>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</si>
  <si>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</si>
  <si>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</si>
  <si>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</si>
  <si>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</si>
  <si>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</si>
  <si>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</si>
  <si>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</si>
  <si>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</si>
  <si>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</si>
  <si>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</si>
  <si>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</si>
  <si>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</si>
  <si>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</si>
  <si>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</si>
  <si>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</si>
  <si>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</si>
  <si>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</si>
  <si>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</si>
  <si>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</si>
  <si>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</si>
  <si>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</si>
  <si>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</si>
  <si>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</si>
  <si>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</si>
  <si>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</si>
  <si>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</si>
  <si>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</si>
  <si>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</si>
  <si>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</si>
  <si>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</si>
  <si>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</si>
  <si>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</si>
  <si>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</si>
  <si>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</si>
  <si>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</si>
  <si>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</si>
  <si>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</si>
  <si>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</si>
  <si>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</si>
  <si>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</si>
  <si>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</si>
  <si>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</si>
  <si>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</si>
  <si>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</si>
  <si>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</si>
  <si>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</si>
  <si>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</si>
  <si>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</si>
  <si>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</si>
  <si>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</si>
  <si>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</si>
  <si>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</si>
  <si>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</si>
  <si>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</si>
  <si>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</si>
  <si>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</si>
  <si>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</si>
  <si>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</si>
  <si>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</si>
  <si>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</si>
  <si>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</si>
  <si>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</si>
  <si>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</si>
  <si>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</si>
  <si>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</si>
  <si>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</si>
  <si>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</si>
  <si>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</si>
  <si>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</si>
  <si>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</si>
  <si>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</si>
  <si>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</si>
  <si>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</si>
  <si>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</si>
  <si>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</si>
  <si>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</si>
  <si>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</si>
  <si>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</si>
  <si>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</si>
  <si>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</si>
  <si>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</si>
  <si>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</si>
  <si>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</si>
  <si>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</si>
  <si>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</si>
  <si>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</si>
  <si>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</si>
  <si>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</si>
  <si>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</si>
  <si>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</si>
  <si>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</si>
  <si>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</si>
  <si>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</si>
  <si>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</si>
  <si>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</si>
  <si>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</si>
  <si>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</si>
  <si>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</si>
  <si>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</si>
  <si>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</si>
  <si>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</si>
  <si>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</si>
  <si>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</si>
  <si>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</si>
  <si>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</si>
  <si>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</si>
  <si>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</si>
  <si>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</si>
  <si>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</si>
  <si>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</si>
  <si>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</si>
  <si>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</si>
  <si>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</si>
  <si>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</si>
  <si>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</si>
  <si>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</si>
  <si>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</si>
  <si>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</si>
  <si>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</si>
  <si>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</si>
  <si>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</si>
  <si>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</si>
  <si>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</si>
  <si>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</si>
  <si>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</si>
  <si>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</si>
  <si>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</si>
  <si>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</si>
  <si>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</si>
  <si>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</si>
  <si>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</si>
  <si>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</si>
  <si>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</si>
  <si>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</si>
  <si>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</si>
  <si>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</si>
  <si>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</si>
  <si>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</si>
  <si>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</si>
  <si>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</si>
  <si>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</si>
  <si>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</si>
  <si>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</si>
  <si>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</si>
  <si>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</si>
  <si>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</si>
  <si>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</si>
  <si>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</si>
  <si>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</si>
  <si>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</si>
  <si>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</si>
  <si>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</si>
  <si>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</si>
  <si>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</si>
  <si>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</si>
  <si>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</si>
  <si>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</si>
  <si>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</si>
  <si>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</si>
  <si>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</si>
  <si>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</si>
  <si>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</si>
  <si>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</si>
  <si>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</si>
  <si>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</si>
  <si>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</si>
  <si>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</si>
  <si>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</si>
  <si>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</si>
  <si>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</si>
  <si>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</si>
  <si>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</si>
  <si>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</si>
  <si>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</si>
  <si>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</si>
  <si>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</si>
  <si>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</si>
  <si>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</si>
  <si>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</si>
  <si>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</si>
  <si>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</si>
  <si>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</si>
  <si>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</si>
  <si>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</si>
  <si>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</si>
  <si>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</si>
  <si>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</si>
  <si>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</si>
  <si>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</si>
  <si>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</si>
  <si>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</si>
  <si>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</si>
  <si>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</si>
  <si>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</si>
  <si>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</si>
  <si>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</si>
  <si>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</si>
  <si>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</si>
  <si>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</si>
  <si>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</si>
  <si>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</si>
  <si>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</si>
  <si>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</si>
  <si>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</si>
  <si>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</si>
  <si>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</si>
  <si>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</si>
  <si>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</si>
  <si>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</si>
  <si>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</si>
  <si>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</si>
  <si>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</si>
  <si>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</si>
  <si>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</si>
  <si>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</si>
  <si>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</si>
  <si>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</si>
  <si>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</si>
  <si>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</si>
  <si>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</si>
  <si>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</si>
  <si>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</si>
  <si>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</si>
  <si>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</si>
  <si>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</si>
  <si>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</si>
  <si>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</si>
  <si>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</si>
  <si>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</si>
  <si>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</si>
  <si>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</si>
  <si>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</si>
  <si>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</si>
  <si>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</si>
  <si>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</si>
  <si>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</si>
  <si>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</si>
  <si>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</si>
  <si>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</si>
  <si>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</si>
  <si>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</si>
  <si>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</si>
  <si>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</si>
  <si>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</si>
  <si>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</si>
  <si>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</si>
  <si>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</si>
  <si>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</si>
  <si>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</si>
  <si>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</si>
  <si>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</si>
  <si>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</si>
  <si>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</si>
  <si>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</si>
  <si>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</si>
  <si>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</si>
  <si>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</si>
  <si>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</si>
  <si>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</si>
  <si>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</si>
  <si>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</si>
  <si>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</si>
  <si>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</si>
  <si>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</si>
  <si>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</si>
  <si>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</si>
  <si>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</si>
  <si>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</si>
  <si>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</si>
  <si>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</si>
  <si>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</si>
  <si>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</si>
  <si>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</si>
  <si>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</si>
  <si>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</si>
  <si>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</si>
  <si>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</si>
  <si>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</si>
  <si>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</si>
  <si>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</si>
  <si>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</si>
  <si>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</si>
  <si>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</si>
  <si>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</si>
  <si>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</si>
  <si>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</si>
  <si>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</si>
  <si>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</si>
  <si>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</si>
  <si>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</si>
  <si>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</si>
  <si>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</si>
  <si>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</si>
  <si>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</si>
  <si>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</si>
  <si>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</si>
  <si>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</si>
  <si>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</si>
  <si>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</si>
  <si>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</si>
  <si>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</si>
  <si>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</si>
  <si>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</si>
  <si>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</si>
  <si>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</si>
  <si>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</si>
  <si>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</si>
  <si>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</si>
  <si>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</si>
  <si>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</si>
  <si>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</si>
  <si>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</si>
  <si>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</si>
  <si>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</si>
  <si>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</si>
  <si>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</si>
  <si>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</si>
  <si>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</si>
  <si>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</si>
  <si>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</si>
  <si>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</si>
  <si>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</si>
  <si>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</si>
  <si>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</si>
  <si>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</si>
  <si>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</si>
  <si>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</si>
  <si>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</si>
  <si>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</si>
  <si>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</si>
  <si>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</si>
  <si>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</si>
  <si>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</si>
  <si>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</si>
  <si>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</si>
  <si>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</si>
  <si>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</si>
  <si>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</si>
  <si>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</si>
  <si>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</si>
  <si>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</si>
  <si>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</si>
  <si>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</si>
  <si>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</si>
  <si>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</si>
  <si>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</si>
  <si>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</si>
  <si>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</si>
  <si>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</si>
  <si>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</si>
  <si>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</si>
  <si>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</si>
  <si>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</si>
  <si>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</si>
  <si>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</si>
  <si>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</si>
  <si>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</si>
  <si>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</si>
  <si>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</si>
  <si>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</si>
  <si>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</si>
  <si>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</si>
  <si>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</si>
  <si>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</si>
  <si>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</si>
  <si>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</si>
  <si>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</si>
  <si>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</si>
  <si>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</si>
  <si>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</si>
  <si>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</si>
  <si>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</si>
  <si>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</si>
  <si>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</si>
  <si>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</si>
  <si>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</si>
  <si>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</si>
  <si>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</si>
  <si>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</si>
  <si>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</si>
  <si>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</si>
  <si>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</si>
  <si>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</si>
  <si>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</si>
  <si>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</si>
  <si>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</si>
  <si>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</si>
  <si>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</si>
  <si>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</si>
  <si>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</si>
  <si>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</si>
  <si>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</si>
  <si>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</si>
  <si>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</si>
  <si>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</si>
  <si>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</si>
  <si>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</si>
  <si>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</si>
  <si>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</si>
  <si>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</si>
  <si>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</si>
  <si>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</si>
  <si>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</si>
  <si>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</si>
  <si>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</si>
  <si>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</si>
  <si>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</si>
  <si>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</si>
  <si>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</si>
  <si>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</si>
  <si>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</si>
  <si>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</si>
  <si>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</si>
  <si>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</si>
  <si>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</si>
  <si>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</si>
  <si>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</si>
  <si>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</si>
  <si>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</si>
  <si>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</si>
  <si>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</si>
  <si>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</si>
  <si>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</si>
  <si>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</si>
  <si>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</si>
  <si>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</si>
  <si>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</si>
  <si>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</si>
  <si>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</si>
  <si>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</si>
  <si>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</si>
  <si>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</si>
  <si>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</si>
  <si>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</si>
  <si>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</si>
  <si>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</si>
  <si>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</si>
  <si>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</si>
  <si>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</si>
  <si>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</si>
  <si>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</si>
  <si>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</si>
  <si>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</si>
  <si>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</si>
  <si>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</si>
  <si>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</si>
  <si>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</si>
  <si>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</si>
  <si>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</si>
  <si>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</si>
  <si>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</si>
  <si>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</si>
  <si>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</si>
  <si>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</si>
  <si>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</si>
  <si>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</si>
  <si>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</si>
  <si>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</si>
  <si>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</si>
  <si>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</si>
  <si>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</si>
  <si>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</si>
  <si>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</si>
  <si>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</si>
  <si>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</si>
  <si>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</si>
  <si>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</si>
  <si>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</si>
  <si>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</si>
  <si>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</si>
  <si>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</si>
  <si>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</si>
  <si>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</si>
  <si>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</si>
  <si>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</si>
  <si>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</si>
  <si>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</si>
  <si>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</si>
  <si>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</si>
  <si>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</si>
  <si>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</si>
  <si>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</si>
  <si>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</si>
  <si>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</si>
  <si>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</si>
  <si>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</si>
  <si>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</si>
  <si>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</si>
  <si>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</si>
  <si>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</si>
  <si>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</si>
  <si>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</si>
  <si>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</si>
  <si>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</si>
  <si>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</si>
  <si>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</si>
  <si>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</si>
  <si>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</si>
  <si>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</si>
  <si>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</si>
  <si>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</si>
  <si>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</si>
  <si>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</si>
  <si>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</si>
  <si>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</si>
  <si>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</si>
  <si>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</si>
  <si>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</si>
  <si>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</si>
  <si>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</si>
  <si>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</si>
  <si>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</si>
  <si>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</si>
  <si>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</si>
  <si>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</si>
  <si>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</si>
  <si>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</si>
  <si>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</si>
  <si>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</si>
  <si>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</si>
  <si>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</si>
  <si>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</si>
  <si>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</si>
  <si>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</si>
  <si>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</si>
  <si>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</si>
  <si>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</si>
  <si>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</si>
  <si>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</si>
  <si>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</si>
  <si>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</si>
  <si>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</si>
  <si>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</si>
  <si>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</si>
  <si>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</si>
  <si>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</si>
  <si>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</si>
  <si>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</si>
  <si>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</si>
  <si>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</si>
  <si>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</si>
  <si>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</si>
  <si>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</si>
  <si>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</si>
  <si>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</si>
  <si>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</si>
  <si>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</si>
  <si>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</si>
  <si>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</si>
  <si>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</si>
  <si>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</si>
  <si>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</si>
  <si>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</si>
  <si>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</si>
  <si>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</si>
  <si>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</si>
  <si>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</si>
  <si>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</si>
  <si>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</si>
  <si>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</si>
  <si>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</si>
  <si>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</si>
  <si>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</si>
  <si>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</si>
  <si>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</si>
  <si>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</si>
  <si>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</si>
  <si>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</si>
  <si>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</si>
  <si>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</si>
  <si>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</si>
  <si>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</si>
  <si>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</si>
  <si>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</si>
  <si>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</si>
  <si>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</si>
  <si>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</si>
  <si>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</si>
  <si>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</si>
  <si>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</si>
  <si>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</si>
  <si>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</si>
  <si>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</si>
  <si>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</si>
  <si>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</si>
  <si>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</si>
  <si>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</si>
  <si>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</si>
  <si>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</si>
  <si>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</si>
  <si>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</si>
  <si>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</si>
  <si>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</si>
  <si>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</si>
  <si>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</si>
  <si>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</si>
  <si>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</si>
  <si>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</si>
  <si>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</si>
  <si>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</si>
  <si>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</si>
  <si>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</si>
  <si>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</si>
  <si>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</si>
  <si>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</si>
  <si>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</si>
  <si>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</si>
  <si>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</si>
  <si>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</si>
  <si>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</si>
  <si>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</si>
  <si>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</si>
  <si>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</si>
  <si>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</si>
  <si>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</si>
  <si>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</si>
  <si>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</si>
  <si>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</si>
  <si>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</si>
  <si>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</si>
  <si>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</si>
  <si>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</si>
  <si>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</si>
  <si>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</si>
  <si>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</si>
  <si>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</si>
  <si>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</si>
  <si>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</si>
  <si>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</si>
  <si>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</si>
  <si>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</si>
  <si>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</si>
  <si>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</si>
  <si>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</si>
  <si>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</si>
  <si>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</si>
  <si>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</si>
  <si>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</si>
  <si>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</si>
  <si>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</si>
  <si>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</si>
  <si>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</si>
  <si>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</si>
  <si>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</si>
  <si>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</si>
  <si>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</si>
  <si>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</si>
  <si>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</si>
  <si>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</si>
  <si>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</si>
  <si>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</si>
  <si>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</si>
  <si>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</si>
  <si>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</si>
  <si>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</si>
  <si>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</si>
  <si>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</si>
  <si>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</si>
  <si>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</si>
  <si>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</si>
  <si>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</si>
  <si>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</si>
  <si>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</si>
  <si>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</si>
  <si>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</si>
  <si>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</si>
  <si>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</si>
  <si>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</si>
  <si>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</si>
  <si>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</si>
  <si>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</si>
  <si>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</si>
  <si>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</si>
  <si>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</si>
  <si>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</si>
  <si>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</si>
  <si>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</si>
  <si>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</si>
  <si>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</si>
  <si>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</si>
  <si>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</si>
  <si>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</si>
  <si>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</si>
  <si>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</si>
  <si>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</si>
  <si>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</si>
  <si>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</si>
  <si>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</si>
  <si>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</si>
  <si>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</si>
  <si>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</si>
  <si>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</si>
  <si>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</si>
  <si>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</si>
  <si>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</si>
  <si>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</si>
  <si>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</si>
  <si>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</si>
  <si>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</si>
  <si>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</si>
  <si>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</si>
  <si>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</si>
  <si>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</si>
  <si>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</si>
  <si>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</si>
  <si>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</si>
  <si>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</si>
  <si>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</si>
  <si>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</si>
  <si>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</si>
  <si>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</si>
  <si>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</si>
  <si>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</si>
  <si>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</si>
  <si>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</si>
  <si>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</si>
  <si>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</si>
  <si>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</si>
  <si>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</si>
  <si>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</si>
  <si>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</si>
  <si>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</si>
  <si>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</si>
  <si>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</si>
  <si>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</si>
  <si>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</si>
  <si>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</si>
  <si>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</si>
  <si>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</si>
  <si>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</si>
  <si>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</si>
  <si>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</si>
  <si>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</si>
  <si>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</si>
  <si>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</si>
  <si>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</si>
  <si>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</si>
  <si>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</si>
  <si>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</si>
  <si>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</si>
  <si>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</si>
  <si>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</si>
  <si>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</si>
  <si>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</si>
  <si>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</si>
  <si>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</si>
  <si>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</si>
  <si>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</si>
  <si>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</si>
  <si>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</si>
  <si>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</si>
  <si>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</si>
  <si>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</si>
  <si>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</si>
  <si>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</si>
  <si>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</si>
  <si>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</si>
  <si>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</si>
  <si>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</si>
  <si>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</si>
  <si>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</si>
  <si>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</si>
  <si>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</si>
  <si>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</si>
  <si>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</si>
  <si>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</si>
  <si>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</si>
  <si>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</si>
  <si>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</si>
  <si>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</si>
  <si>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</si>
  <si>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</si>
  <si>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</si>
  <si>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</si>
  <si>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</si>
  <si>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</si>
  <si>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</si>
  <si>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</si>
  <si>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</si>
  <si>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</si>
  <si>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</si>
  <si>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</si>
  <si>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</si>
  <si>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</si>
  <si>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</si>
  <si>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</si>
  <si>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</si>
  <si>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</si>
  <si>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</si>
  <si>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</si>
  <si>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</si>
  <si>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</si>
  <si>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</si>
  <si>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</si>
  <si>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</si>
  <si>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</si>
  <si>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</si>
  <si>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</si>
  <si>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</si>
  <si>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</si>
  <si>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</si>
  <si>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</si>
  <si>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</si>
  <si>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</si>
  <si>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</si>
  <si>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</si>
  <si>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</si>
  <si>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</si>
  <si>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</si>
  <si>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</si>
  <si>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</si>
  <si>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</si>
  <si>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</si>
  <si>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</si>
  <si>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</si>
  <si>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</si>
  <si>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</si>
  <si>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</si>
  <si>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</si>
  <si>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</si>
  <si>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</si>
  <si>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</si>
  <si>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</si>
  <si>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</si>
  <si>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</si>
  <si>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</si>
  <si>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</si>
  <si>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</si>
  <si>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</si>
  <si>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</si>
  <si>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</si>
  <si>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</si>
  <si>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</si>
  <si>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</si>
  <si>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</si>
  <si>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</si>
  <si>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</si>
  <si>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</si>
  <si>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</si>
  <si>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</si>
  <si>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</si>
  <si>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</si>
  <si>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</si>
  <si>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</si>
  <si>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</si>
  <si>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</si>
  <si>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</si>
  <si>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</si>
  <si>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</si>
  <si>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</si>
  <si>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</si>
  <si>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</si>
  <si>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</si>
  <si>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</si>
  <si>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</si>
  <si>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</si>
  <si>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</si>
  <si>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</si>
  <si>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</si>
  <si>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</si>
  <si>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</si>
  <si>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</si>
  <si>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</si>
  <si>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</si>
  <si>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</si>
  <si>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</si>
  <si>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</si>
  <si>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</si>
  <si>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</si>
  <si>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</si>
  <si>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</si>
  <si>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</si>
  <si>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</si>
  <si>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</si>
  <si>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</si>
  <si>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</si>
  <si>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</si>
  <si>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</si>
  <si>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</si>
  <si>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</si>
  <si>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</si>
  <si>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</si>
  <si>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</si>
  <si>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</si>
  <si>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</si>
  <si>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</si>
  <si>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</si>
  <si>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</si>
  <si>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</si>
  <si>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</si>
  <si>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</si>
  <si>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</si>
  <si>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</si>
  <si>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</si>
  <si>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</si>
  <si>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</si>
  <si>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</si>
  <si>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</si>
  <si>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</si>
  <si>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</si>
  <si>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</si>
  <si>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</si>
  <si>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</si>
  <si>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</si>
  <si>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</si>
  <si>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</si>
  <si>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</si>
  <si>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</si>
  <si>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</si>
  <si>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</si>
  <si>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</si>
  <si>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</si>
  <si>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</si>
  <si>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</si>
  <si>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</si>
  <si>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</si>
  <si>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</si>
  <si>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</si>
  <si>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</si>
  <si>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</si>
  <si>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</si>
  <si>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</si>
  <si>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</si>
  <si>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</si>
  <si>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</si>
  <si>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</si>
  <si>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</si>
  <si>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</si>
  <si>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</si>
  <si>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</si>
  <si>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</si>
  <si>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</si>
  <si>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</si>
  <si>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</si>
  <si>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</si>
  <si>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</si>
  <si>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</si>
  <si>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</si>
  <si>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</si>
  <si>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</si>
  <si>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</si>
  <si>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</si>
  <si>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</si>
  <si>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</si>
  <si>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</si>
  <si>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</si>
  <si>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</si>
  <si>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</si>
  <si>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</si>
  <si>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</si>
  <si>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</si>
  <si>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</si>
  <si>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</si>
  <si>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</si>
  <si>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</si>
  <si>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</si>
  <si>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</si>
  <si>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</si>
  <si>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</si>
  <si>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</si>
  <si>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</si>
  <si>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</si>
  <si>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</si>
  <si>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</si>
  <si>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</si>
  <si>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</si>
  <si>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</si>
  <si>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</si>
  <si>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</si>
  <si>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</si>
  <si>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</si>
  <si>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</si>
  <si>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</si>
  <si>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</si>
  <si>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</si>
  <si>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</si>
  <si>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</si>
  <si>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</si>
  <si>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</si>
  <si>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</si>
  <si>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</si>
  <si>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</si>
  <si>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</si>
  <si>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</si>
  <si>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</si>
  <si>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</si>
  <si>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</si>
  <si>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</si>
  <si>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</si>
  <si>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</si>
  <si>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</si>
  <si>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</si>
  <si>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</si>
  <si>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</si>
  <si>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</si>
  <si>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</si>
  <si>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</si>
  <si>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</si>
  <si>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</si>
  <si>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</si>
  <si>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</si>
  <si>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</si>
  <si>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</si>
  <si>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</si>
  <si>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</si>
  <si>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</si>
  <si>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</si>
  <si>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</si>
  <si>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</si>
  <si>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</si>
  <si>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</si>
  <si>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</si>
  <si>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</si>
  <si>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</si>
  <si>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</si>
  <si>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</si>
  <si>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</si>
  <si>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</si>
  <si>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</si>
  <si>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</si>
  <si>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</si>
  <si>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</si>
  <si>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</si>
  <si>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</si>
  <si>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</si>
  <si>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</si>
  <si>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</si>
  <si>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</si>
  <si>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</si>
  <si>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</si>
  <si>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</si>
  <si>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</si>
  <si>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</si>
  <si>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</si>
  <si>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</si>
  <si>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</si>
  <si>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</si>
  <si>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</si>
  <si>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</si>
  <si>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</si>
  <si>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</si>
  <si>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</si>
  <si>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</si>
  <si>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</si>
  <si>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</si>
  <si>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</si>
  <si>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</si>
  <si>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</si>
  <si>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</si>
  <si>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</si>
  <si>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</si>
  <si>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</si>
  <si>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</si>
  <si>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</si>
  <si>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</si>
  <si>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</si>
  <si>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</si>
  <si>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</si>
  <si>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</si>
  <si>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</si>
  <si>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</si>
  <si>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</si>
  <si>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</si>
  <si>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</si>
  <si>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</si>
  <si>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</si>
  <si>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</si>
  <si>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</si>
  <si>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</si>
  <si>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</si>
  <si>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</si>
  <si>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</si>
  <si>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</si>
  <si>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</si>
  <si>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</si>
  <si>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</si>
  <si>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</si>
  <si>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</si>
  <si>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</si>
  <si>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</si>
  <si>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</si>
  <si>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</si>
  <si>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</si>
  <si>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</si>
  <si>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</si>
  <si>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</si>
  <si>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</si>
  <si>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</si>
  <si>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</si>
  <si>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</si>
  <si>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</si>
  <si>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</si>
  <si>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</si>
  <si>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</si>
  <si>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</si>
  <si>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</si>
  <si>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</si>
  <si>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</si>
  <si>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</si>
  <si>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</si>
  <si>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</si>
  <si>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</si>
  <si>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</si>
  <si>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</si>
  <si>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</si>
  <si>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</si>
  <si>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</si>
  <si>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</si>
  <si>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</si>
  <si>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</si>
  <si>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</si>
  <si>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</si>
  <si>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</si>
  <si>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</si>
  <si>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</si>
  <si>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</si>
  <si>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</si>
  <si>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</si>
  <si>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</si>
  <si>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</si>
  <si>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</si>
  <si>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</si>
  <si>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</si>
  <si>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</si>
  <si>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</si>
  <si>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</si>
  <si>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</si>
  <si>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</si>
  <si>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</si>
  <si>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</si>
  <si>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</si>
  <si>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</si>
  <si>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</si>
  <si>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</si>
  <si>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</si>
  <si>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</si>
  <si>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</si>
  <si>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</si>
  <si>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</si>
  <si>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</si>
  <si>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</si>
  <si>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</si>
  <si>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</si>
  <si>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</si>
  <si>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</si>
  <si>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</si>
  <si>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</si>
  <si>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</si>
  <si>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</si>
  <si>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</si>
  <si>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</si>
  <si>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</si>
  <si>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</si>
  <si>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</si>
  <si>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</si>
  <si>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</si>
  <si>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</si>
  <si>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</si>
  <si>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</si>
  <si>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</si>
  <si>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</si>
  <si>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</si>
  <si>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</si>
  <si>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</si>
  <si>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</si>
  <si>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</si>
  <si>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</si>
  <si>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</si>
  <si>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</si>
  <si>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</si>
  <si>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</si>
  <si>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</si>
  <si>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</si>
  <si>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</si>
  <si>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</si>
  <si>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</si>
  <si>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</si>
  <si>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</si>
  <si>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</si>
  <si>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</si>
  <si>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</si>
  <si>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</si>
  <si>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</si>
  <si>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</si>
  <si>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</si>
  <si>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</si>
  <si>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</si>
  <si>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</si>
  <si>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</si>
  <si>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</si>
  <si>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</si>
  <si>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</si>
  <si>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</si>
  <si>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</si>
  <si>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</si>
  <si>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</si>
  <si>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</si>
  <si>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</si>
  <si>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</si>
  <si>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</si>
  <si>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</si>
  <si>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</si>
  <si>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</si>
  <si>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</si>
  <si>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</si>
  <si>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</si>
  <si>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</si>
  <si>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</si>
  <si>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</si>
  <si>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</si>
  <si>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</si>
  <si>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</si>
  <si>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</si>
  <si>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</si>
  <si>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</si>
  <si>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</si>
  <si>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</si>
  <si>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</si>
  <si>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</si>
  <si>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</si>
  <si>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</si>
  <si>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</si>
  <si>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</si>
  <si>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</si>
  <si>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</si>
  <si>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</si>
  <si>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</si>
  <si>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</si>
  <si>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</si>
  <si>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</si>
  <si>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</si>
  <si>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</si>
  <si>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</si>
  <si>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</si>
  <si>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</si>
  <si>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</si>
  <si>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</si>
  <si>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</si>
  <si>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</si>
  <si>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</si>
  <si>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</si>
  <si>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</si>
  <si>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</si>
  <si>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</si>
  <si>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</si>
  <si>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</si>
  <si>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</si>
  <si>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</si>
  <si>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</si>
  <si>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</si>
  <si>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</si>
  <si>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</si>
  <si>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</si>
  <si>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</si>
  <si>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</si>
  <si>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</si>
  <si>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</si>
  <si>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</si>
  <si>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</si>
  <si>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</si>
  <si>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</si>
  <si>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</si>
  <si>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</si>
  <si>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</si>
  <si>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</si>
  <si>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</si>
  <si>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</si>
  <si>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</si>
  <si>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</si>
  <si>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</si>
  <si>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</si>
  <si>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</si>
  <si>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</si>
  <si>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</si>
  <si>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</si>
  <si>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</si>
  <si>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</si>
  <si>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</si>
  <si>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</si>
  <si>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</si>
  <si>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</si>
  <si>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</si>
  <si>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</si>
  <si>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</si>
  <si>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</si>
  <si>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</si>
  <si>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</si>
  <si>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</si>
  <si>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</si>
  <si>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</si>
  <si>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</si>
  <si>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</si>
  <si>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</si>
  <si>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</si>
  <si>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</si>
  <si>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</si>
  <si>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</si>
  <si>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</si>
  <si>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</si>
  <si>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</si>
  <si>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</si>
  <si>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</si>
  <si>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</si>
  <si>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</si>
  <si>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</si>
  <si>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</si>
  <si>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</si>
  <si>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</si>
  <si>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</si>
  <si>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</si>
  <si>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</si>
  <si>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</si>
  <si>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</si>
  <si>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</si>
  <si>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</si>
  <si>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</si>
  <si>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</si>
  <si>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</si>
  <si>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</si>
  <si>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</si>
  <si>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</si>
  <si>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</si>
  <si>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</si>
  <si>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</si>
  <si>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</si>
  <si>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</si>
  <si>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</si>
  <si>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</si>
  <si>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</si>
  <si>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</si>
  <si>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</si>
  <si>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</si>
  <si>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</si>
  <si>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</si>
  <si>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</si>
  <si>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</si>
  <si>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</si>
  <si>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</si>
  <si>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</si>
  <si>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</si>
  <si>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</si>
  <si>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</si>
  <si>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</si>
  <si>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</si>
  <si>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</si>
  <si>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</si>
  <si>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</si>
  <si>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</si>
  <si>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</si>
  <si>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</si>
  <si>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</si>
  <si>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</si>
  <si>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</si>
  <si>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</si>
  <si>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</si>
  <si>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</si>
  <si>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</si>
  <si>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</si>
  <si>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</si>
  <si>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</si>
  <si>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</si>
  <si>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</si>
  <si>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</si>
  <si>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</si>
  <si>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</si>
  <si>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</si>
  <si>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</si>
  <si>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</si>
  <si>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</si>
  <si>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</si>
  <si>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</si>
  <si>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</si>
  <si>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</si>
  <si>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</si>
  <si>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</si>
  <si>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</si>
  <si>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</si>
  <si>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</si>
  <si>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</si>
  <si>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</si>
  <si>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</si>
  <si>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</si>
  <si>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</si>
  <si>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</si>
  <si>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</si>
  <si>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</si>
  <si>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</si>
  <si>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</si>
  <si>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</si>
  <si>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</si>
  <si>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</si>
  <si>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</si>
  <si>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</si>
  <si>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</si>
  <si>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</si>
  <si>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</si>
  <si>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</si>
  <si>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</si>
  <si>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</si>
  <si>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</si>
  <si>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</si>
  <si>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</si>
  <si>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</si>
  <si>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</si>
  <si>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</si>
  <si>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</si>
  <si>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</si>
  <si>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</si>
  <si>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</si>
  <si>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</si>
  <si>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</si>
  <si>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</si>
  <si>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</si>
  <si>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</si>
  <si>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</si>
  <si>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</si>
  <si>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</si>
  <si>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</si>
  <si>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</si>
  <si>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</si>
  <si>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</si>
  <si>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</si>
  <si>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</si>
  <si>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</si>
  <si>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</si>
  <si>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</si>
  <si>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</si>
  <si>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</si>
  <si>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</si>
  <si>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</si>
  <si>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</si>
  <si>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</si>
  <si>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</si>
  <si>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</si>
  <si>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</si>
  <si>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</si>
  <si>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</si>
  <si>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</si>
  <si>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</si>
  <si>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</si>
  <si>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</si>
  <si>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</si>
  <si>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</si>
  <si>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</si>
  <si>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</si>
  <si>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</si>
  <si>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</si>
  <si>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</si>
  <si>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</si>
  <si>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</si>
  <si>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</si>
  <si>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</si>
  <si>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</si>
  <si>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</si>
  <si>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</si>
  <si>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</si>
  <si>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</si>
  <si>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</si>
  <si>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</si>
  <si>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</si>
  <si>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</si>
  <si>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</si>
  <si>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</si>
  <si>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</si>
  <si>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</si>
  <si>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</si>
  <si>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</si>
  <si>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</si>
  <si>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</si>
  <si>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</si>
  <si>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</si>
  <si>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</si>
  <si>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</si>
  <si>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</si>
  <si>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</si>
  <si>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</si>
  <si>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</si>
  <si>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</si>
  <si>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</si>
  <si>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</si>
  <si>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</si>
  <si>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</si>
  <si>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</si>
  <si>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</si>
  <si>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</si>
  <si>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</si>
  <si>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</si>
  <si>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</si>
  <si>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</si>
  <si>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</si>
  <si>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PCM-20251022-00000758</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</si>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</sst>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289.47683333333407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8.9818449074082309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45952.42525925926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45952.42525925926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45952.42525925926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45952.42525925926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45952.42525925926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45952.42525925926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45952.42525925926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45952.42525925926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45952.42525925926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45952.42525925926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45952.42525925926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45952.42525925926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45952.42525925926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45952.42525925926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45952.42525925926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45952.42525925926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45952.42525925926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45952.42525925926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45952.42525925926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45952.42525925926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45952.42525925926</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45952.42525925926</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45952.42525925926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45952.42525925926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45952.42525925926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45952.42525925926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45952.42525925926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45952.42525925926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45952.42525925926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45952.42525925926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45952.42525925926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45952.42525925926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45952.42525925926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45952.42525925926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45952.42525925926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45952.42525925926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45952.42525925926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45952.42525925926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45952.42525925926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45952.42525925926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45952.42525925926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45952.42525925926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45952.42525925926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45952.42525925926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45952.42525925926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45952.42525925926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45952.42525925926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45952.42525925926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45952.42525925926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45952.42525925926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45952.42525925926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45952.42525925926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45952.42525925926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45952.42525925926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45952.42525925926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45952.42525925926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45952.42525925926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45952.42525925926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45952.42525925926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45952.42525925926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45952.42525925926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45952.42525925926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45952.42525925926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45952.42525925926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45952.42525925926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45952.42525925926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45952.42525925926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45952.42525925926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45952.42525925926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45952.42525925926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45952.42525925926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45952.42525925926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45952.42525925926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45952.42525925926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45952.42525925926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45952.42525925926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45952.42525925926</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45952.42525925926</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4CA9A593-2B02-4067-8169-7C580FDF735F}"/>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145.69817592592881</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127.42542129629874</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7.9294837962952442</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2</v>
      </c>
      <c r="D6" s="18" t="s">
        <v>26411</v>
      </c>
      <c r="E6" s="116" t="s">
        <v>38998</v>
      </c>
      <c r="F6" s="117">
        <v>45952.349768518521</v>
      </c>
      <c r="G6" s="118">
        <f ca="1">IFERROR(NOW()-F6,"-")</f>
        <v>7.5490740739041939E-2</v>
      </c>
      <c r="H6" s="117">
        <v>45952.323020833333</v>
      </c>
      <c r="I6" s="18" t="str">
        <f>IFERROR(VLOOKUP(D6,DB!A:F,6,0),"")</f>
        <v>Power Cube</v>
      </c>
      <c r="J6" s="18" t="str">
        <f>IFERROR(VLOOKUP(D6,DB!A:G,7,0),"")</f>
        <v>In progress+No BB Design</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45952.42525925926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R2</v>
      </c>
      <c r="C8" s="18"/>
      <c r="D8" s="18" t="s">
        <v>12082</v>
      </c>
      <c r="E8" s="116"/>
      <c r="F8" s="117"/>
      <c r="G8" s="118">
        <f ca="1">IFERROR(NOW()-F8,"-")</f>
        <v>45952.42525925926</v>
      </c>
      <c r="H8" s="117"/>
      <c r="I8" s="18" t="str">
        <f>IFERROR(VLOOKUP(D8,DB!A:F,6,0),"")</f>
        <v>SCECO</v>
      </c>
      <c r="J8" s="18" t="str">
        <f>IFERROR(VLOOKUP(D8,DB!A:G,7,0),"")</f>
        <v>Vandalized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45952.42525925926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45952.42525925926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45952.42525925926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45952.42525925926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45952.42525925926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45952.42525925926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45952.42525925926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45952.42525925926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45952.42525925926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45952.42525925926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45952.42525925926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45952.42525925926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45952.42525925926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45952.42525925926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45952.42525925926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45952.42525925926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45952.42525925926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45952.42525925926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45952.42525925926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45952.42525925926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45952.42525925926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45952.42525925926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45952.42525925926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45952.42525925926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45952.42525925926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45952.42525925926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45952.42525925926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45952.42525925926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45952.42525925926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45952.42525925926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45952.42525925926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45952.42525925926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45952.42525925926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45952.42525925926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45952.42525925926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45952.42525925926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45952.42525925926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45952.42525925926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45952.42525925926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45952.42525925926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45952.42525925926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45952.42525925926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45952.42525925926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45952.42525925926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45952.42525925926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45952.42525925926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45952.42525925926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45952.42525925926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45952.42525925926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45952.42525925926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45952.42525925926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45952.42525925926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45952.42525925926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45952.42525925926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45952.42525925926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45952.42525925926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45952.42525925926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45952.42525925926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45952.42525925926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45952.42525925926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45952.42525925926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D3" sqre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45952.42525925926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45952.42525925926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45952.42525925926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45952.42525925926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45952.42525925926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45952.42525925926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45952.42525925926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45952.42525925926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45952.42525925926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45952.42525925926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45952.42525925926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45952.42525925926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45952.42525925926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45952.42525925926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45952.42525925926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45952.42525925926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45952.42525925926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45952.42525925926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45952.42525925926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45952.42525925926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45952.42525925926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45952.42525925926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45952.42525925926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45952.42525925926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45952.42525925926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45952.42525925926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45952.42525925926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45952.42525925926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45952.42525925926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45952.42525925926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45952.42525925926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45952.42525925926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45952.42525925926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45952.42525925926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45952.42525925926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45952.42525925926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45952.42525925926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45952.42525925926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45952.42525925926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45952.42525925926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45952.42525925926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45952.42525925926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45952.42525925926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45952.42525925926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45952.42525925926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45952.42525925926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45952.42525925926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45952.42525925926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45952.42525925926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45952.42525925926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45952.42525925926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45952.42525925926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45952.42525925926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45952.42525925926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45952.42525925926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45952.42525925926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45952.42525925926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45952.42525925926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45952.42525925926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45952.42525925926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45952.42525925926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45952.42525925926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45952.42525925926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45952.42525925926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45952.42525925926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45952.42525925926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45952.42525925926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45952.42525925926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45952.42525925926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45952.42525925926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45952.42525925926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45952.42525925926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45952.42525925926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45952.42525925926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45952.42525925926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45952.42525925926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45952.42525925926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45952.42525925926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45952.42525925926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45952.42525925926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45952.42525925926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45952.42525925926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45952.42525925926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45952.42525925926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45952.42525925926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45952.42525925926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45952.42525925926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45952.42525925926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45952.42525925926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45952.42525925926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45952.42525925926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45952.42525925926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45952.42525925926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45952.42525925926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45952.42525925926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45952.42525925926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45952.42525925926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45952.42525925926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45952.42525925926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45952.42525925926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45952.42525925926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45952.42525925926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45952.42525925926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45952.42525925926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45952.42525925926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45952.42525925926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45952.42525925926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45952.42525925926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45952.42525925926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45952.42525925926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45952.42525925926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45952.42525925926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45952.42525925926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45952.42525925926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45952.42525925926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45952.42525925926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45952.42525925926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45952.42525925926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45952.42525925926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45952.42525925926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45952.42525925926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45952.42525925926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45952.42525925926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45952.42525925926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45952.42525925926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45952.42525925926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45952.42525925926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45952.42525925926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45952.42525925926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45952.42525925926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45952.42525925926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45952.42525925926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45952.42525925926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45952.42525925926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45952.42525925926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45952.42525925926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45952.42525925926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45952.42525925926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45952.42525925926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45952.42525925926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45952.42525925926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45952.42525925926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45952.42525925926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45952.42525925926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45952.42525925926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45952.42525925926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45952.42525925926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45952.42525925926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45952.42525925926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45952.42525925926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45952.42525925926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45952.42525925926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45952.42525925926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45952.42525925926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45952.42525925926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45952.42525925926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45952.42525925926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45952.42525925926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45952.42525925926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45952.42525925926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45952.42525925926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45952.42525925926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45952.42525925926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45952.42525925926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45952.42525925926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45952.42525925926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45952.42525925926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45952.42525925926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45952.42525925926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45952.42525925926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45952.42525925926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45952.42525925926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45952.42525925926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45952.42525925926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45952.42525925926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45952.42525925926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45952.42525925926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45952.42525925926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45952.42525925926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45952.42525925926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45952.42525925926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45952.42525925926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45952.42525925926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45952.42525925926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45952.42525925926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45952.42525925926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45952.42525925926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45952.42525925926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45952.42525925926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45952.42525925926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45952.42525925926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45952.42525925926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45952.42525925926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45952.42525925926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45952.42525925926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45952.42525925926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45952.42525925926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45952.42525925926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45952.42525925926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45952.42525925926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45952.42525925926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45952.42525925926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45952.42525925926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45952.42525925926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45952.42525925926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45952.42525925926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45952.42525925926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45952.42525925926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45952.42525925926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45952.42525925926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45952.42525925926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45952.42525925926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45952.42525925926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45952.42525925926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45952.42525925926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45952.42525925926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45952.42525925926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45952.42525925926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45952.42525925926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45952.42525925926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45952.42525925926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45952.42525925926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45952.42525925926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45952.42525925926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45952.42525925926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45952.42525925926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45952.42525925926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45952.42525925926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45952.42525925926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45952.42525925926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45952.42525925926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45952.42525925926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45952.42525925926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45952.42525925926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45952.42525925926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45952.42525925926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45952.42525925926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45952.42525925926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45952.42525925926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45952.42525925926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45952.42525925926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45952.42525925926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45952.42525925926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45952.42525925926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45952.42525925926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45952.42525925926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45952.42525925926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45952.42525925926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45952.42525925926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45952.42525925926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45952.42525925926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45952.42525925926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45952.42525925926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45952.42525925926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45952.42525925926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45952.42525925926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45952.42525925926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45952.42525925926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45952.42525925926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45952.42525925926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45952.42525925926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45952.42525925926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45952.42525925926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45952.42525925926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45952.42525925926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45952.42525925926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45952.42525925926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45952.42525925926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45952.42525925926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45952.42525925926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45952.42525925926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45952.42525925926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45952.42525925926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45952.42525925926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45952.42525925926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45952.42525925926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45952.42525925926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45952.42525925926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45952.42525925926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45952.42525925926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45952.42525925926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45952.42525925926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45952.42525925926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45952.42525925926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45952.42525925926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45952.42525925926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45952.42525925926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45952.42525925926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45952.42525925926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45952.42525925926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45952.42525925926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45952.42525925926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45952.42525925926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45952.42525925926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45952.42525925926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45952.42525925926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45952.42525925926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45952.42525925926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45952.42525925926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45952.42525925926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45952.42525925926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45952.42525925926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45952.42525925926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45952.42525925926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45952.42525925926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45952.42525925926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45952.42525925926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45952.42525925926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45952.42525925926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45952.42525925926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45952.42525925926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45952.42525925926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45952.42525925926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45952.42525925926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45952.42525925926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45952.42525925926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45952.42525925926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45952.42525925926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45952.42525925926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45952.42525925926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45952.42525925926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45952.42525925926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45952.42525925926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45952.42525925926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45952.42525925926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45952.42525925926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45952.42525925926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45952.42525925926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45952.42525925926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45952.42525925926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45952.42525925926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45952.42525925926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45952.42525925926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45952.42525925926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45952.42525925926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45952.42525925926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45952.42525925926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45952.42525925926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45952.42525925926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45952.42525925926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45952.42525925926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45952.42525925926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45952.42525925926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45952.42525925926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45952.42525925926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45952.42525925926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45952.42525925926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45952.42525925926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45952.42525925926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45952.42525925926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45952.42525925926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45952.42525925926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45952.42525925926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45952.42525925926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45952.42525925926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45952.42525925926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45952.42525925926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45952.42525925926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45952.42525925926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45952.42525925926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45952.42525925926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45952.42525925926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45952.42525925926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45952.42525925926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45952.42525925926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45952.42525925926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45952.42525925926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45952.42525925926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45952.42525925926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45952.42525925926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45952.42525925926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45952.42525925926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45952.42525925926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45952.42525925926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45952.42525925926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45952.42525925926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45952.42525925926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45952.42525925926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45952.42525925926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45952.42525925926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45952.42525925926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45952.42525925926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45952.42525925926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45952.42525925926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45952.42525925926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45952.42525925926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45952.42525925926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45952.42525925926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45952.42525925926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45952.42525925926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45952.42525925926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45952.42525925926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45952.42525925926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45952.42525925926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45952.42525925926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45952.42525925926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45952.42525925926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45952.42525925926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45952.42525925926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45952.42525925926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45952.42525925926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45952.42525925926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45952.42525925926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45952.42525925926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45952.42525925926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45952.42525925926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45952.42525925926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45952.42525925926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45952.42525925926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45952.42525925926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45952.42525925926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45952.42525925926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45952.42525925926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45952.42525925926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45952.42525925926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45952.42525925926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45952.42525925926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45952.42525925926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45952.42525925926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45952.42525925926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45952.42525925926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45952.42525925926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45952.42525925926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45952.42525925926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45952.42525925926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45952.42525925926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45952.42525925926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45952.42525925926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45952.42525925926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45952.42525925926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45952.42525925926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45952.42525925926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45952.42525925926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45952.42525925926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45952.42525925926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45952.42525925926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45952.42525925926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45952.42525925926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45952.42525925926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45952.42525925926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45952.42525925926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45952.42525925926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45952.42525925926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45952.42525925926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45952.42525925926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45952.42525925926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45952.42525925926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45952.42525925926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45952.42525925926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45952.42525925926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45952.42525925926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45952.42525925926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45952.42525925926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45952.42525925926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45952.42525925926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45952.42525925926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45952.42525925926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45952.42525925926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45952.42525925926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45952.42525925926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45952.42525925926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45952.42525925926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45952.42525925926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45952.42525925926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45952.42525925926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45952.42525925926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45952.42525925926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45952.42525925926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45952.42525925926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45952.42525925926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45952.42525925926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45952.42525925926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45952.42525925926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45952.42525925926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45952.42525925926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45952.42525925926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45952.42525925926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45952.42525925926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45952.42525925926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45952.42525925926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45952.42525925926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45952.42525925926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45952.42525925926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45952.42525925926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45952.42525925926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45952.42525925926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45952.42525925926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45952.42525925926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45952.42525925926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45952.42525925926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45952.42525925926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45952.42525925926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45952.42525925926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45952.42525925926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45952.42525925926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45952.42525925926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45952.42525925926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45952.42525925926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45952.42525925926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45952.42525925926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45952.42525925926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45952.42525925926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45952.42525925926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45952.42525925926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45952.42525925926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45952.42525925926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45952.42525925926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45952.42525925926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45952.42525925926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45952.42525925926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45952.42525925926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45952.42525925926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45952.42525925926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45952.42525925926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45952.42525925926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45952.42525925926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45952.42525925926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45952.42525925926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45952.42525925926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45952.42525925926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45952.42525925926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45952.42525925926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45952.42525925926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45952.42525925926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45952.42525925926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45952.42525925926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45952.42525925926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45952.42525925926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45952.42525925926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45952.42525925926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45952.42525925926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45952.42525925926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45952.42525925926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45952.42525925926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45952.42525925926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45952.42525925926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45952.42525925926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45952.42525925926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45952.42525925926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45952.42525925926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45952.42525925926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45952.42525925926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45952.42525925926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45952.42525925926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45952.42525925926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45952.42525925926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45952.42525925926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45952.42525925926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45952.42525925926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45952.42525925926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45952.42525925926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45952.42525925926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45952.42525925926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45952.42525925926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45952.42525925926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45952.42525925926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45952.42525925926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45952.42525925926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45952.42525925926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45952.42525925926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45952.42525925926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45952.42525925926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45952.42525925926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45952.42525925926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45952.42525925926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45952.42525925926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45952.42525925926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45952.42525925926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45952.42525925926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45952.42525925926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45952.42525925926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45952.42525925926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45952.42525925926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45952.42525925926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45952.42525925926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45952.42525925926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45952.42525925926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45952.42525925926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45952.42525925926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45952.42525925926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45952.42525925926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45952.42525925926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45952.42525925926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45952.42525925926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45952.42525925926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45952.42525925926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45952.42525925926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45952.42525925926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45952.42525925926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45952.42525925926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45952.42525925926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45952.42525925926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45952.42525925926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45952.42525925926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45952.42525925926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45952.42525925926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45952.42525925926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45952.42525925926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45952.42525925926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45952.42525925926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45952.42525925926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45952.42525925926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45952.42525925926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45952.42525925926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45952.42525925926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45952.42525925926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45952.42525925926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45952.42525925926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45952.42525925926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45952.42525925926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45952.42525925926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45952.42525925926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45952.42525925926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45952.42525925926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45952.42525925926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45952.42525925926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45952.42525925926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45952.42525925926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45952.42525925926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45952.42525925926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45952.42525925926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45952.42525925926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45952.42525925926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45952.42525925926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45952.42525925926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45952.42525925926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45952.42525925926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45952.42525925926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45952.42525925926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45952.42525925926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45952.42525925926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45952.42525925926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45952.42525925926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45952.42525925926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45952.42525925926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45952.42525925926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45952.42525925926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45952.42525925926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45952.42525925926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45952.42525925926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45952.42525925926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45952.42525925926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45952.42525925926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45952.42525925926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45952.42525925926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45952.42525925926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45952.42525925926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45952.42525925926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45952.42525925926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45952.42525925926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45952.42525925926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45952.42525925926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45952.42525925926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45952.42525925926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45952.42525925926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45952.42525925926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45952.42525925926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45952.42525925926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45952.42525925926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45952.42525925926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45952.42525925926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45952.42525925926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45952.42525925926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45952.42525925926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45952.42525925926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45952.42525925926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45952.42525925926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45952.42525925926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45952.42525925926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45952.42525925926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45952.42525925926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45952.42525925926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45952.42525925926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45952.42525925926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45952.42525925926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45952.42525925926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45952.42525925926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45952.42525925926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45952.42525925926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45952.42525925926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45952.42525925926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45952.42525925926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45952.42525925926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45952.42525925926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45952.42525925926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45952.42525925926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45952.42525925926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45952.42525925926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45952.42525925926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45952.42525925926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45952.42525925926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45952.42525925926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45952.42525925926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45952.42525925926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45952.42525925926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45952.42525925926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45952.42525925926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45952.42525925926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45952.42525925926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45952.42525925926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45952.42525925926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45952.42525925926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45952.42525925926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45952.42525925926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45952.42525925926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45952.42525925926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45952.42525925926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45952.42525925926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45952.42525925926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45952.42525925926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45952.42525925926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45952.42525925926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45952.42525925926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45952.42525925926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45952.42525925926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45952.42525925926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45952.42525925926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45952.42525925926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45952.42525925926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45952.42525925926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45952.42525925926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45952.42525925926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45952.42525925926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45952.42525925926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45952.42525925926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45952.42525925926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45952.42525925926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45952.42525925926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45952.42525925926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45952.42525925926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45952.42525925926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45952.42525925926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45952.42525925926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45952.42525925926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45952.42525925926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45952.42525925926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45952.42525925926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45952.42525925926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45952.42525925926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45952.42525925926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45952.42525925926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45952.42525925926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45952.42525925926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45952.42525925926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45952.42525925926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45952.42525925926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45952.42525925926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45952.42525925926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45952.42525925926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45952.42525925926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45952.42525925926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45952.42525925926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45952.42525925926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45952.42525925926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45952.42525925926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45952.42525925926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45952.42525925926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45952.42525925926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45952.42525925926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45952.42525925926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45952.42525925926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45952.42525925926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45952.42525925926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45952.42525925926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45952.42525925926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45952.42525925926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45952.42525925926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45952.42525925926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45952.42525925926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45952.42525925926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45952.42525925926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45952.42525925926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45952.42525925926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45952.42525925926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45952.42525925926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45952.42525925926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45952.42525925926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45952.42525925926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45952.42525925926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45952.42525925926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45952.42525925926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45952.42525925926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45952.42525925926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45952.42525925926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45952.42525925926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45952.42525925926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45952.42525925926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45952.42525925926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45952.42525925926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45952.42525925926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45952.42525925926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45952.42525925926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45952.42525925926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45952.42525925926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45952.42525925926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45952.42525925926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45952.42525925926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45952.42525925926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45952.42525925926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45952.42525925926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45952.42525925926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45952.42525925926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45952.42525925926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45952.42525925926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45952.42525925926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45952.42525925926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45952.42525925926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45952.42525925926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45952.42525925926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45952.42525925926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45952.42525925926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45952.42525925926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45952.42525925926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45952.42525925926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45952.42525925926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45952.42525925926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45952.42525925926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45952.42525925926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45952.42525925926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45952.42525925926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45952.42525925926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45952.42525925926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45952.42525925926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45952.42525925926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45952.42525925926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45952.42525925926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45952.42525925926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45952.42525925926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45952.42525925926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45952.42525925926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45952.42525925926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45952.42525925926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45952.42525925926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45952.42525925926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45952.42525925926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45952.42525925926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45952.42525925926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45952.42525925926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45952.42525925926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45952.42525925926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45952.42525925926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45952.42525925926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45952.42525925926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45952.42525925926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45952.42525925926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45952.42525925926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45952.42525925926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45952.42525925926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45952.42525925926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45952.42525925926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45952.42525925926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45952.42525925926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45952.42525925926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45952.42525925926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45952.42525925926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45952.42525925926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45952.42525925926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45952.42525925926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45952.42525925926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45952.42525925926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45952.42525925926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45952.42525925926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45952.42525925926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45952.42525925926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45952.42525925926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45952.42525925926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45952.42525925926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45952.42525925926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45952.42525925926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45952.42525925926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45952.42525925926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45952.42525925926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45952.42525925926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45952.42525925926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45952.42525925926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45952.42525925926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45952.42525925926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45952.42525925926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45952.42525925926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45952.42525925926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45952.42525925926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45952.42525925926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45952.42525925926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45952.42525925926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45952.42525925926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45952.42525925926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45952.42525925926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45952.42525925926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45952.42525925926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45952.42525925926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45952.42525925926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45952.42525925926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45952.42525925926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45952.42525925926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45952.42525925926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45952.42525925926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45952.42525925926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45952.42525925926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45952.42525925926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45952.42525925926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45952.42525925926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45952.42525925926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45952.42525925926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45952.42525925926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45952.42525925926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45952.42525925926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45952.42525925926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45952.42525925926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45952.42525925926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45952.42525925926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45952.42525925926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45952.42525925926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45952.42525925926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45952.42525925926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45952.42525925926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45952.42525925926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45952.42525925926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45952.42525925926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45952.42525925926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45952.42525925926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45952.42525925926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45952.42525925926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45952.42525925926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45952.42525925926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45952.42525925926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45952.42525925926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45952.42525925926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45952.42525925926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45952.42525925926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45952.42525925926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45952.42525925926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45952.42525925926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45952.42525925926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45952.42525925926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45952.42525925926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45952.42525925926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45952.42525925926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45952.42525925926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45952.42525925926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45952.42525925926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45952.42525925926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45952.42525925926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45952.42525925926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45952.42525925926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45952.42525925926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45952.42525925926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45952.42525925926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45952.42525925926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45952.42525925926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45952.42525925926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45952.42525925926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45952.42525925926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45952.42525925926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45952.42525925926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45952.42525925926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45952.42525925926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45952.42525925926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45952.42525925926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45952.42525925926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45952.42525925926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45952.42525925926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45952.42525925926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45952.42525925926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45952.42525925926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45952.42525925926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45952.42525925926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45952.42525925926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45952.42525925926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45952.42525925926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45952.42525925926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45952.42525925926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45952.42525925926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45952.42525925926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45952.42525925926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45952.42525925926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45952.42525925926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45952.42525925926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45952.42525925926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45952.42525925926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45952.42525925926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45952.42525925926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45952.42525925926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45952.42525925926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45952.42525925926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45952.42525925926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45952.42525925926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45952.42525925926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45952.42525925926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45952.42525925926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45952.42525925926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45952.42525925926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45952.42525925926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45952.42525925926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45952.42525925926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45952.42525925926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45952.42525925926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45952.42525925926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45952.42525925926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45952.42525925926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45952.42525925926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45952.42525925926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45952.42525925926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45952.42525925926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45952.42525925926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45952.42525925926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45952.42525925926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45952.42525925926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45952.42525925926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45952.42525925926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45952.42525925926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45952.42525925926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45952.42525925926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45952.42525925926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45952.42525925926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45952.42525925926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45952.42525925926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45952.42525925926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45952.42525925926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45952.42525925926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45952.42525925926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45952.42525925926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45952.42525925926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45952.42525925926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45952.42525925926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45952.42525925926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45952.42525925926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45952.42525925926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45952.42525925926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45952.42525925926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45952.42525925926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45952.42525925926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45952.42525925926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45952.42525925926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45952.42525925926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45952.42525925926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45952.42525925926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45952.42525925926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45952.42525925926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45952.42525925926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45952.42525925926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45952.42525925926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45952.42525925926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45952.42525925926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45952.42525925926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45952.42525925926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45952.42525925926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45952.42525925926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45952.42525925926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45952.42525925926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45952.42525925926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45952.42525925926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45952.42525925926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45952.42525925926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45952.42525925926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45952.42525925926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45952.42525925926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45952.42525925926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45952.42525925926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45952.42525925926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45952.42525925926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45952.42525925926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45952.42525925926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45952.42525925926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45952.42525925926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45952.42525925926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45952.42525925926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45952.42525925926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45952.42525925926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45952.42525925926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45952.42525925926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45952.42525925926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45952.42525925926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45952.42525925926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45952.42525925926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45952.42525925926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45952.42525925926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45952.42525925926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45952.42525925926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45952.42525925926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45952.42525925926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45952.42525925926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45952.42525925926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45952.42525925926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45952.42525925926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45952.42525925926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45952.42525925926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45952.42525925926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45952.42525925926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45952.42525925926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45952.42525925926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45952.42525925926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45952.42525925926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45952.42525925926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45952.42525925926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45952.42525925926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45952.42525925926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45952.42525925926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45952.42525925926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45952.42525925926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45952.42525925926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45952.42525925926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45952.42525925926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45952.42525925926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45952.42525925926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45952.42525925926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45952.42525925926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45952.42525925926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45952.42525925926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45952.42525925926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45952.42525925926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45952.42525925926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45952.42525925926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45952.42525925926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45952.42525925926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45952.42525925926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45952.42525925926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45952.42525925926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45952.42525925926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45952.42525925926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45952.42525925926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45952.42525925926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45952.42525925926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45952.42525925926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45952.42525925926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45952.42525925926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45952.42525925926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45952.42525925926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45952.42525925926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45952.42525925926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45952.42525925926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45952.42525925926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45952.42525925926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45952.42525925926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45952.42525925926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45952.42525925926</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248.94454166666401</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45952.42525925926</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45952.42525925926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45952.42525925926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45952.42525925926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45952.42525925926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45952.42525925926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45952.42525925926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45952.42525925926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45952.42525925926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45952.42525925926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45952.42525925926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45952.42525925926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45952.42525925926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45952.42525925926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45952.42525925926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45952.42525925926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45952.42525925926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45952.42525925926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45952.42525925926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45952.42525925926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45952.42525925926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45952.42525925926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45952.42525925926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45952.42525925926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45952.42525925926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45952.42525925926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45952.42525925926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45952.42525925926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45952.42525925926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45952.42525925926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45952.42525925926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45952.42525925926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45952.42525925926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45952.42525925926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45952.42525925926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45952.42525925926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45952.42525925926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45952.42525925926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45952.42525925926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45952.42525925926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45952.42525925926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45952.42525925926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45952.42525925926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45952.42525925926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45952.42525925926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45952.42525925926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45952.42525925926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45952.42525925926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45952.42525925926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45952.42525925926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45952.42525925926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45952.42525925926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45952.42525925926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45952.42525925926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45952.42525925926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45952.42525925926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45952.42525925926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45952.42525925926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45952.42525925926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45952.42525925926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45952.42525925926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45952.42525925926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45952.42525925926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45952.42525925926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45952.42525925926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45952.42525925926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45952.42525925926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45952.42525925926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45952.42525925926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45952.42525925926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45952.42525925926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45952.42525925926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45952.42525925926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45952.42525925926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45952.42525925926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45952.42525925926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45952.42525925926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45952.42525925926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45952.42525925926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45952.42525925926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45952.42525925926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45952.42525925926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45952.42525925926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45952.42525925926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45952.42525925926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45952.42525925926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45952.42525925926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45952.42525925926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45952.42525925926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45952.42525925926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45952.42525925926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45952.42525925926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45952.42525925926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45952.42525925926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45952.42525925926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45952.42525925926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45952.42525925926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45952.42525925926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45952.42525925926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45952.42525925926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45952.42525925926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45952.42525925926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45952.42525925926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45952.42525925926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45952.42525925926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45952.42525925926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45952.42525925926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45952.42525925926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45952.42525925926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45952.42525925926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45952.42525925926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45952.42525925926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45952.42525925926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45952.42525925926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45952.42525925926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45952.42525925926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45952.42525925926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45952.42525925926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45952.42525925926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45952.42525925926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45952.42525925926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45952.42525925926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45952.42525925926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45952.42525925926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45952.42525925926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45952.42525925926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45952.42525925926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45952.42525925926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45952.42525925926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45952.42525925926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45952.42525925926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45952.42525925926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45952.42525925926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45952.42525925926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45952.42525925926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45952.42525925926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45952.42525925926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45952.42525925926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45952.42525925926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45952.42525925926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45952.42525925926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45952.42525925926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45952.42525925926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45952.42525925926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45952.42525925926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45952.42525925926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45952.42525925926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45952.42525925926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45952.42525925926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45952.42525925926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45952.42525925926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45952.42525925926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45952.42525925926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45952.42525925926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45952.42525925926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45952.42525925926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45952.42525925926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45952.42525925926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45952.42525925926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45952.42525925926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45952.42525925926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45952.42525925926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45952.42525925926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45952.42525925926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45952.42525925926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45952.42525925926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45952.42525925926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45952.42525925926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45952.42525925926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45952.42525925926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45952.42525925926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45952.42525925926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45952.42525925926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45952.42525925926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45952.42525925926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45952.42525925926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45952.42525925926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45952.42525925926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45952.42525925926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45952.42525925926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45952.42525925926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45952.42525925926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45952.42525925926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45952.42525925926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45952.42525925926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45952.42525925926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45952.42525925926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45952.42525925926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45952.42525925926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45952.42525925926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45952.42525925926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45952.42525925926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45952.42525925926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45952.42525925926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45952.42525925926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45952.42525925926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45952.42525925926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45952.42525925926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45952.42525925926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45952.42525925926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45952.42525925926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45952.42525925926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45952.42525925926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45952.42525925926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45952.42525925926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45952.42525925926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45952.42525925926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45952.42525925926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45952.42525925926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45952.42525925926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45952.42525925926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45952.42525925926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45952.42525925926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45952.42525925926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45952.42525925926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45952.42525925926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45952.42525925926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45952.42525925926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45952.42525925926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45952.42525925926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45952.42525925926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45952.42525925926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45952.42525925926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45952.42525925926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45952.42525925926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45952.42525925926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45952.42525925926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45952.42525925926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45952.42525925926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45952.42525925926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45952.42525925926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45952.42525925926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45952.42525925926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45952.42525925926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45952.42525925926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45952.42525925926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45952.42525925926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45952.42525925926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45952.42525925926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45952.42525925926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45952.42525925926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45952.42525925926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45952.42525925926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45952.42525925926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45952.42525925926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45952.42525925926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45952.42525925926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45952.42525925926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45952.42525925926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45952.42525925926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45952.42525925926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45952.42525925926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45952.42525925926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45952.42525925926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45952.42525925926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45952.42525925926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45952.42525925926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45952.42525925926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45952.42525925926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45952.42525925926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45952.42525925926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45952.42525925926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45952.42525925926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45952.42525925926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45952.42525925926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45952.42525925926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45952.42525925926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45952.42525925926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45952.42525925926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45952.42525925926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45952.42525925926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45952.42525925926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45952.42525925926</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45952.42525925926</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A6" sqref="A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60.59319907407189</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26.236381944443565</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7.6536851851851679</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3.7641481481477967</v>
      </c>
      <c r="H5" s="155">
        <v>45948.661111111112</v>
      </c>
      <c r="I5" s="154" t="str">
        <f>IFERROR(VLOOKUP(D5,DB!A:F,6,0),"")</f>
        <v>SCECO</v>
      </c>
      <c r="J5" s="154" t="str">
        <f>IFERROR(VLOOKUP(D5,DB!A:G,7,0),"")</f>
        <v>Dead</v>
      </c>
      <c r="K5" s="154" t="s">
        <v>39099</v>
      </c>
      <c r="L5" s="154" t="str">
        <f>IFERROR(VLOOKUP(D5,DB!A:I,9,0),"")</f>
        <v>Latis</v>
      </c>
    </row>
    <row r="6" spans="1:13" ht="15">
      <c r="A6" s="161"/>
      <c r="B6" s="161" t="str">
        <f>IFERROR(VLOOKUP(D6,DB!A:K,11,0),"")</f>
        <v/>
      </c>
      <c r="C6" s="161"/>
      <c r="D6" s="161"/>
      <c r="E6" s="161"/>
      <c r="F6" s="162"/>
      <c r="G6" s="163">
        <f ca="1">IFERROR(NOW()-F6,"")</f>
        <v>45952.42525925926</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45952.42525925926</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45952.42525925926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45952.42525925926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45952.42525925926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45952.42525925926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45952.42525925926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45952.42525925926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45952.42525925926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45952.42525925926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45952.42525925926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45952.42525925926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45952.42525925926</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45952.42525925926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45952.42525925926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45952.42525925926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45952.42525925926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45952.42525925926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45952.42525925926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45952.42525925926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45952.42525925926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45952.42525925926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45952.42525925926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45952.42525925926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45952.42525925926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45952.42525925926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45952.42525925926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45952.42525925926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45952.42525925926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45952.42525925926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45952.42525925926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45952.42525925926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45952.42525925926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45952.42525925926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45952.42525925926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45952.42525925926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45952.42525925926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45952.42525925926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45952.42525925926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45952.42525925926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45952.42525925926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45952.42525925926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45952.42525925926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45952.42525925926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45952.42525925926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45952.42525925926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45952.42525925926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45952.42525925926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45952.42525925926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45952.42525925926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45952.42525925926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45952.42525925926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45952.42525925926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45952.42525925926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45952.42525925926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45952.42525925926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45952.42525925926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45952.42525925926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45952.42525925926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45952.42525925926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45952.42525925926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45952.42525925926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45952.42525925926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45952.42525925926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45952.42525925926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45952.42525925926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45952.42525925926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45952.42525925926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45952.42525925926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45952.42525925926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45952.42525925926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45952.42525925926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45952.42525925926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45952.42525925926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45952.42525925926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45952.42525925926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45952.42525925926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45952.42525925926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45952.42525925926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45952.42525925926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45952.42525925926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45952.42525925926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45952.42525925926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45952.42525925926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45952.42525925926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45952.42525925926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45952.42525925926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45952.42525925926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45952.42525925926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45952.42525925926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45952.42525925926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45952.42525925926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45952.42525925926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45952.42525925926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45952.42525925926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45952.42525925926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45952.42525925926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45952.42525925926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45952.42525925926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45952.42525925926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45952.42525925926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45952.42525925926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45952.42525925926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45952.42525925926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45952.42525925926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45952.42525925926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45952.42525925926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45952.42525925926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45952.42525925926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45952.42525925926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45952.42525925926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45952.42525925926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45952.42525925926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45952.42525925926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45952.42525925926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45952.42525925926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45952.42525925926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45952.42525925926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45952.42525925926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45952.42525925926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45952.42525925926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45952.42525925926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45952.42525925926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45952.42525925926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45952.42525925926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45952.42525925926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45952.42525925926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45952.42525925926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45952.42525925926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45952.42525925926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45952.42525925926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45952.42525925926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45952.42525925926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45952.42525925926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45952.42525925926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45952.42525925926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45952.42525925926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45952.42525925926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45952.42525925926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45952.42525925926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45952.42525925926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45952.42525925926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45952.42525925926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45952.42525925926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45952.42525925926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45952.42525925926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45952.42525925926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45952.42525925926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45952.42525925926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45952.42525925926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45952.42525925926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45952.42525925926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45952.42525925926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45952.42525925926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45952.42525925926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45952.42525925926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45952.42525925926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45952.42525925926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45952.42525925926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45952.42525925926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45952.42525925926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45952.42525925926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45952.42525925926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45952.42525925926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45952.42525925926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45952.42525925926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45952.42525925926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45952.42525925926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45952.42525925926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45952.42525925926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45952.42525925926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45952.42525925926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45952.42525925926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45952.42525925926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45952.42525925926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45952.42525925926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45952.42525925926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45952.42525925926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45952.42525925926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45952.42525925926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45952.42525925926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45952.42525925926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45952.42525925926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45952.42525925926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45952.42525925926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45952.42525925926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45952.42525925926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45952.42525925926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45952.42525925926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45952.42525925926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45952.42525925926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45952.42525925926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45952.42525925926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45952.42525925926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45952.42525925926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45952.42525925926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45952.42525925926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45952.42525925926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45952.42525925926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45952.42525925926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45952.42525925926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45952.42525925926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45952.42525925926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45952.42525925926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45952.42525925926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45952.42525925926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45952.42525925926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45952.42525925926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45952.42525925926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45952.42525925926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45952.42525925926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45952.42525925926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45952.42525925926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45952.42525925926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45952.42525925926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45952.42525925926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45952.42525925926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45952.42525925926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45952.42525925926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45952.42525925926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45952.42525925926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45952.42525925926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45952.42525925926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45952.42525925926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45952.42525925926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45952.42525925926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45952.42525925926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45952.42525925926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45952.42525925926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45952.42525925926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45952.42525925926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45952.42525925926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45952.42525925926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45952.42525925926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45952.42525925926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45952.42525925926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45952.42525925926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45952.42525925926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45952.42525925926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45952.42525925926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45952.42525925926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45952.42525925926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45952.42525925926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45952.42525925926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45952.42525925926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45952.42525925926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45952.42525925926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45952.42525925926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45952.42525925926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45952.42525925926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45952.42525925926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45952.42525925926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45952.42525925926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45952.42525925926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45952.42525925926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45952.42525925926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45952.42525925926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45952.42525925926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45952.42525925926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45952.42525925926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45952.42525925926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45952.42525925926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45952.42525925926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45952.42525925926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45952.42525925926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45952.42525925926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45952.42525925926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45952.42525925926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45952.42525925926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45952.42525925926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45952.42525925926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45952.42525925926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45952.42525925926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45952.42525925926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45952.42525925926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45952.42525925926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45952.42525925926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45952.42525925926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45952.42525925926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45952.42525925926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45952.42525925926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45952.42525925926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45952.42525925926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45952.42525925926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45952.42525925926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45952.42525925926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45952.42525925926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45952.42525925926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45952.42525925926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45952.42525925926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45952.42525925926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45952.42525925926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45952.42525925926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45952.42525925926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45952.42525925926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45952.42525925926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45952.42525925926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45952.42525925926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45952.42525925926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45952.42525925926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45952.42525925926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45952.42525925926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45952.42525925926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45952.42525925926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45952.42525925926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45952.42525925926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45952.42525925926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45952.42525925926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45952.42525925926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45952.42525925926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45952.42525925926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45952.42525925926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45952.42525925926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45952.42525925926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45952.42525925926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45952.42525925926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45952.42525925926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45952.42525925926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45952.42525925926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45952.42525925926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45952.42525925926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45952.42525925926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45952.42525925926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45952.42525925926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45952.42525925926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45952.42525925926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45952.42525925926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45952.42525925926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45952.42525925926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45952.42525925926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45952.42525925926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45952.42525925926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45952.42525925926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45952.42525925926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45952.42525925926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45952.42525925926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45952.42525925926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45952.42525925926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45952.42525925926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45952.42525925926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45952.42525925926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45952.42525925926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45952.42525925926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45952.42525925926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45952.42525925926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45952.42525925926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45952.42525925926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45952.42525925926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45952.42525925926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45952.42525925926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45952.42525925926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45952.42525925926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45952.42525925926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45952.42525925926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45952.42525925926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45952.42525925926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45952.42525925926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45952.42525925926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45952.42525925926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45952.42525925926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45952.42525925926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45952.42525925926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45952.42525925926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45952.42525925926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45952.42525925926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45952.42525925926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45952.42525925926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45952.42525925926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45952.42525925926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45952.42525925926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45952.42525925926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45952.42525925926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45952.42525925926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45952.42525925926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45952.42525925926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45952.42525925926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45952.42525925926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45952.42525925926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45952.42525925926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45952.42525925926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45952.42525925926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45952.42525925926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45952.42525925926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45952.42525925926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45952.42525925926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45952.42525925926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45952.42525925926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45952.42525925926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45952.42525925926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45952.42525925926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45952.42525925926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45952.42525925926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45952.42525925926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45952.42525925926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45952.42525925926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45952.42525925926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45952.42525925926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45952.42525925926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45952.42525925926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45952.42525925926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45952.42525925926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45952.42525925926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45952.42525925926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45952.42525925926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45952.42525925926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45952.42525925926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45952.42525925926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45952.42525925926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45952.42525925926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45952.42525925926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45952.42525925926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45952.42525925926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45952.42525925926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45952.42525925926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45952.42525925926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45952.42525925926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45952.42525925926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45952.42525925926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45952.42525925926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45952.42525925926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45952.42525925926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45952.42525925926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45952.42525925926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45952.42525925926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45952.42525925926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45952.42525925926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45952.42525925926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45952.42525925926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45952.42525925926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45952.42525925926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45952.42525925926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45952.42525925926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45952.42525925926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45952.42525925926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45952.42525925926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45952.42525925926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45952.42525925926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45952.42525925926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45952.42525925926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45952.42525925926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45952.42525925926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45952.42525925926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45952.42525925926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45952.42525925926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45952.42525925926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45952.42525925926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45952.42525925926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45952.42525925926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45952.42525925926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45952.42525925926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45952.42525925926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45952.42525925926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45952.42525925926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45952.42525925926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45952.42525925926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45952.42525925926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45952.42525925926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45952.42525925926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45952.42525925926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45952.42525925926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45952.42525925926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45952.42525925926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45952.42525925926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45952.42525925926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45952.42525925926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45952.42525925926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45952.42525925926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45952.42525925926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45952.42525925926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45952.42525925926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45952.42525925926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45952.42525925926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45952.42525925926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45952.42525925926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45952.42525925926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45952.42525925926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45952.42525925926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45952.42525925926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45952.42525925926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45952.42525925926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45952.42525925926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45952.42525925926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45952.42525925926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45952.42525925926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45952.42525925926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45952.42525925926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45952.42525925926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45952.42525925926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45952.42525925926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45952.42525925926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45952.42525925926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45952.42525925926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45952.42525925926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45952.42525925926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45952.42525925926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45952.42525925926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45952.42525925926</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45952.42525925926</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45952.42525925926</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45952.42525925926</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45952.42525925926</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45952.42525925926</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45952.42525925926</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45952.42525925926</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45952.42525925926</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45952.42525925926</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45952.42525925926</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45952.42525925926</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2"/>
  <sheetViews>
    <sheetView tabSelected="1"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45952.42525925926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45952.42525925926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45952.42525925926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45952.42525925926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45952.42525925926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45952.42525925926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45952.42525925926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45952.42525925926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45952.42525925926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45952.42525925926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45952.42525925926</v>
      </c>
      <c r="H12" s="109"/>
      <c r="I12" s="105" t="str">
        <f>IFERROR(VLOOKUP(D12,DB!A:F,6,0),"")</f>
        <v/>
      </c>
      <c r="J12" s="104" t="str">
        <f>IFERROR(VLOOKUP(D12,DB!A:G,7,0),"")</f>
        <v/>
      </c>
      <c r="K12" s="110"/>
      <c r="L12" s="111" t="str">
        <f>IFERROR(VLOOKUP(D12,DB!A:I,9,0),"")</f>
        <v/>
      </c>
    </row>
  </sheetData>
  <dataValidations count="2">
    <dataValidation allowBlank="1" showInputMessage="1" showErrorMessage="1" sqref="E1" xr:uid="{380493DB-286A-4683-AF55-C78F04945A49}"/>
    <dataValidation type="list" allowBlank="1" showInputMessage="1" showErrorMessage="1" sqref="E2:E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2025-10-22T07:12:36Z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