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4994" documentId="13_ncr:1_{F6CB121F-512D-4AA6-A0C1-0FB36C537598}" xr6:coauthVersionLast="47" xr6:coauthVersionMax="47" xr10:uidLastSave="{FA19C01D-0BD2-472C-9326-1826DBA46655}"/>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4" i="5" l="1"/>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G2" i="6"/>
  <c r="G3" i="6"/>
  <c r="G4" i="6"/>
  <c r="G5" i="6"/>
  <c r="G6" i="6"/>
  <c r="G7" i="6"/>
  <c r="G8" i="6"/>
  <c r="G9" i="6"/>
  <c r="G10" i="6"/>
  <c r="G11" i="6"/>
  <c r="G12" i="6"/>
  <c r="G13" i="6"/>
  <c r="G14" i="6"/>
  <c r="G15" i="6"/>
  <c r="G16" i="6"/>
  <c r="G17" i="6"/>
  <c r="G18" i="6"/>
  <c r="G19" i="6"/>
  <c r="G20" i="6"/>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alcChain>
</file>

<file path=xl/sharedStrings.xml><?xml version="1.0" encoding="utf-8"?>
<sst xmlns="http://schemas.openxmlformats.org/spreadsheetml/2006/main" count="179019" uniqueCount="39101">
  <si>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</si>
  <si>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</si>
  <si>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</si>
  <si>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</si>
  <si>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</si>
  <si>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</si>
  <si>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</si>
  <si>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</si>
  <si>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</si>
  <si>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</si>
  <si>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</si>
  <si>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</si>
  <si>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</si>
  <si>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</si>
  <si>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</si>
  <si>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</si>
  <si>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</si>
  <si>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</si>
  <si>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</si>
  <si>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</si>
  <si>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</si>
  <si>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</si>
  <si>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</si>
  <si>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</si>
  <si>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</si>
  <si>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</si>
  <si>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</si>
  <si>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</si>
  <si>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</si>
  <si>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</si>
  <si>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</si>
  <si>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</si>
  <si>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</si>
  <si>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</si>
  <si>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</si>
  <si>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</si>
  <si>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</si>
  <si>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</si>
  <si>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</si>
  <si>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</si>
  <si>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</si>
  <si>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</si>
  <si>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</si>
  <si>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</si>
  <si>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</si>
  <si>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</si>
  <si>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</si>
  <si>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</si>
  <si>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</si>
  <si>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</si>
  <si>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</si>
  <si>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</si>
  <si>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</si>
  <si>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</si>
  <si>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</si>
  <si>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</si>
  <si>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</si>
  <si>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</si>
  <si>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</si>
  <si>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</si>
  <si>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</si>
  <si>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</si>
  <si>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</si>
  <si>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</si>
  <si>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</si>
  <si>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</si>
  <si>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</si>
  <si>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</si>
  <si>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</si>
  <si>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</si>
  <si>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</si>
  <si>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</si>
  <si>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</si>
  <si>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</si>
  <si>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</si>
  <si>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</si>
  <si>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</si>
  <si>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</si>
  <si>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</si>
  <si>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</si>
  <si>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</si>
  <si>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</si>
  <si>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</si>
  <si>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</si>
  <si>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</si>
  <si>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</si>
  <si>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</si>
  <si>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</si>
  <si>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</si>
  <si>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</si>
  <si>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</si>
  <si>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</si>
  <si>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</si>
  <si>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</si>
  <si>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</si>
  <si>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</si>
  <si>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</si>
  <si>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</si>
  <si>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</si>
  <si>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</si>
  <si>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</si>
  <si>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</si>
  <si>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</si>
  <si>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</si>
  <si>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</si>
  <si>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</si>
  <si>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</si>
  <si>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</si>
  <si>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</si>
  <si>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</si>
  <si>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</si>
  <si>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</si>
  <si>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</si>
  <si>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</si>
  <si>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</si>
  <si>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</si>
  <si>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</si>
  <si>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</si>
  <si>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</si>
  <si>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</si>
  <si>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</si>
  <si>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</si>
  <si>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</si>
  <si>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</si>
  <si>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</si>
  <si>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</si>
  <si>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</si>
  <si>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</si>
  <si>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</si>
  <si>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</si>
  <si>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</si>
  <si>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</si>
  <si>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</si>
  <si>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</si>
  <si>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</si>
  <si>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</si>
  <si>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</si>
  <si>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</si>
  <si>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</si>
  <si>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</si>
  <si>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</si>
  <si>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</si>
  <si>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</si>
  <si>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</si>
  <si>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</si>
  <si>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</si>
  <si>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</si>
  <si>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</si>
  <si>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</si>
  <si>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</si>
  <si>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</si>
  <si>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</si>
  <si>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</si>
  <si>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</si>
  <si>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</si>
  <si>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</si>
  <si>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</si>
  <si>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</si>
  <si>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</si>
  <si>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</si>
  <si>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</si>
  <si>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</si>
  <si>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</si>
  <si>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</si>
  <si>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</si>
  <si>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</si>
  <si>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</si>
  <si>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</si>
  <si>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</si>
  <si>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</si>
  <si>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</si>
  <si>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</si>
  <si>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</si>
  <si>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</si>
  <si>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</si>
  <si>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</si>
  <si>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</si>
  <si>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</si>
  <si>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</si>
  <si>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</si>
  <si>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</si>
  <si>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</si>
  <si>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</si>
  <si>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</si>
  <si>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</si>
  <si>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</si>
  <si>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</si>
  <si>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</si>
  <si>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</si>
  <si>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</si>
  <si>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</si>
  <si>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</si>
  <si>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</si>
  <si>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</si>
  <si>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</si>
  <si>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</si>
  <si>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</si>
  <si>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</si>
  <si>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</si>
  <si>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</si>
  <si>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</si>
  <si>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</si>
  <si>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</si>
  <si>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</si>
  <si>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</si>
  <si>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</si>
  <si>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</si>
  <si>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</si>
  <si>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</si>
  <si>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</si>
  <si>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</si>
  <si>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</si>
  <si>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</si>
  <si>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</si>
  <si>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</si>
  <si>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</si>
  <si>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</si>
  <si>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</si>
  <si>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</si>
  <si>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</si>
  <si>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</si>
  <si>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</si>
  <si>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</si>
  <si>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</si>
  <si>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</si>
  <si>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</si>
  <si>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</si>
  <si>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</si>
  <si>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</si>
  <si>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</si>
  <si>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</si>
  <si>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</si>
  <si>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</si>
  <si>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</si>
  <si>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</si>
  <si>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</si>
  <si>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</si>
  <si>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</si>
  <si>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</si>
  <si>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</si>
  <si>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</si>
  <si>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</si>
  <si>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</si>
  <si>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</si>
  <si>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</si>
  <si>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</si>
  <si>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</si>
  <si>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</si>
  <si>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</si>
  <si>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</si>
  <si>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</si>
  <si>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</si>
  <si>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</si>
  <si>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</si>
  <si>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</si>
  <si>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</si>
  <si>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</si>
  <si>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</si>
  <si>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</si>
  <si>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</si>
  <si>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</si>
  <si>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</si>
  <si>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</si>
  <si>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</si>
  <si>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</si>
  <si>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</si>
  <si>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</si>
  <si>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</si>
  <si>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</si>
  <si>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</si>
  <si>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</si>
  <si>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</si>
  <si>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</si>
  <si>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</si>
  <si>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</si>
  <si>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</si>
  <si>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</si>
  <si>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</si>
  <si>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</si>
  <si>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</si>
  <si>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</si>
  <si>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</si>
  <si>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</si>
  <si>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</si>
  <si>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</si>
  <si>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</si>
  <si>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</si>
  <si>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</si>
  <si>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</si>
  <si>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</si>
  <si>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</si>
  <si>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</si>
  <si>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</si>
  <si>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</si>
  <si>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</si>
  <si>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</si>
  <si>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</si>
  <si>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</si>
  <si>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</si>
  <si>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</si>
  <si>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</si>
  <si>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</si>
  <si>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</si>
  <si>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</si>
  <si>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</si>
  <si>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</si>
  <si>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</si>
  <si>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</si>
  <si>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</si>
  <si>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</si>
  <si>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</si>
  <si>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</si>
  <si>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</si>
  <si>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</si>
  <si>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</si>
  <si>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</si>
  <si>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</si>
  <si>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</si>
  <si>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</si>
  <si>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</si>
  <si>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</si>
  <si>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</si>
  <si>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</si>
  <si>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</si>
  <si>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</si>
  <si>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</si>
  <si>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</si>
  <si>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</si>
  <si>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</si>
  <si>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</si>
  <si>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</si>
  <si>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</si>
  <si>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</si>
  <si>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</si>
  <si>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</si>
  <si>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</si>
  <si>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</si>
  <si>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</si>
  <si>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</si>
  <si>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</si>
  <si>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</si>
  <si>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</si>
  <si>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</si>
  <si>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</si>
  <si>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</si>
  <si>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</si>
  <si>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</si>
  <si>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</si>
  <si>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</si>
  <si>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</si>
  <si>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</si>
  <si>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</si>
  <si>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</si>
  <si>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</si>
  <si>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</si>
  <si>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</si>
  <si>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</si>
  <si>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</si>
  <si>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</si>
  <si>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</si>
  <si>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</si>
  <si>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</si>
  <si>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</si>
  <si>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</si>
  <si>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</si>
  <si>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</si>
  <si>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</si>
  <si>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</si>
  <si>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</si>
  <si>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</si>
  <si>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</si>
  <si>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</si>
  <si>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</si>
  <si>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</si>
  <si>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</si>
  <si>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</si>
  <si>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</si>
  <si>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</si>
  <si>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</si>
  <si>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</si>
  <si>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</si>
  <si>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</si>
  <si>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</si>
  <si>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</si>
  <si>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</si>
  <si>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</si>
  <si>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</si>
  <si>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</si>
  <si>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</si>
  <si>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</si>
  <si>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</si>
  <si>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</si>
  <si>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</si>
  <si>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</si>
  <si>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</si>
  <si>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</si>
  <si>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</si>
  <si>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</si>
  <si>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</si>
  <si>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</si>
  <si>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</si>
  <si>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</si>
  <si>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</si>
  <si>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</si>
  <si>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</si>
  <si>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</si>
  <si>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</si>
  <si>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</si>
  <si>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</si>
  <si>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</si>
  <si>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</si>
  <si>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</si>
  <si>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</si>
  <si>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</si>
  <si>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</si>
  <si>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</si>
  <si>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</si>
  <si>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</si>
  <si>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</si>
  <si>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</si>
  <si>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</si>
  <si>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</si>
  <si>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</si>
  <si>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</si>
  <si>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</si>
  <si>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</si>
  <si>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</si>
  <si>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</si>
  <si>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</si>
  <si>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</si>
  <si>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</si>
  <si>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</si>
  <si>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</si>
  <si>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</si>
  <si>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</si>
  <si>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</si>
  <si>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</si>
  <si>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</si>
  <si>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</si>
  <si>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</si>
  <si>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</si>
  <si>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</si>
  <si>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</si>
  <si>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</si>
  <si>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</si>
  <si>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</si>
  <si>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</si>
  <si>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</si>
  <si>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</si>
  <si>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</si>
  <si>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</si>
  <si>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</si>
  <si>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</si>
  <si>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</si>
  <si>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</si>
  <si>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</si>
  <si>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</si>
  <si>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</si>
  <si>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</si>
  <si>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</si>
  <si>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</si>
  <si>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</si>
  <si>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</si>
  <si>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</si>
  <si>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</si>
  <si>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</si>
  <si>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</si>
  <si>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</si>
  <si>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</si>
  <si>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</si>
  <si>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</si>
  <si>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</si>
  <si>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</si>
  <si>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</si>
  <si>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</si>
  <si>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</si>
  <si>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</si>
  <si>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</si>
  <si>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</si>
  <si>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</si>
  <si>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</si>
  <si>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</si>
  <si>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</si>
  <si>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</si>
  <si>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</si>
  <si>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</si>
  <si>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</si>
  <si>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</si>
  <si>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</si>
  <si>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</si>
  <si>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</si>
  <si>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</si>
  <si>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</si>
  <si>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</si>
  <si>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</si>
  <si>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</si>
  <si>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</si>
  <si>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</si>
  <si>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</si>
  <si>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</si>
  <si>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</si>
  <si>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</si>
  <si>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</si>
  <si>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</si>
  <si>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</si>
  <si>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</si>
  <si>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</si>
  <si>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</si>
  <si>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</si>
  <si>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</si>
  <si>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</si>
  <si>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</si>
  <si>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</si>
  <si>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</si>
  <si>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</si>
  <si>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</si>
  <si>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</si>
  <si>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</si>
  <si>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</si>
  <si>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</si>
  <si>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</si>
  <si>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</si>
  <si>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</si>
  <si>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</si>
  <si>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</si>
  <si>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</si>
  <si>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</si>
  <si>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</si>
  <si>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</si>
  <si>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</si>
  <si>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</si>
  <si>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</si>
  <si>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</si>
  <si>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</si>
  <si>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</si>
  <si>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</si>
  <si>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</si>
  <si>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</si>
  <si>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</si>
  <si>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</si>
  <si>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</si>
  <si>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</si>
  <si>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</si>
  <si>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</si>
  <si>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</si>
  <si>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</si>
  <si>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</si>
  <si>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</si>
  <si>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</si>
  <si>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</si>
  <si>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</si>
  <si>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</si>
  <si>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</si>
  <si>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</si>
  <si>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</si>
  <si>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</si>
  <si>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</si>
  <si>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</si>
  <si>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</si>
  <si>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</si>
  <si>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</si>
  <si>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</si>
  <si>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</si>
  <si>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</si>
  <si>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</si>
  <si>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</si>
  <si>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</si>
  <si>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</si>
  <si>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</si>
  <si>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</si>
  <si>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</si>
  <si>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</si>
  <si>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</si>
  <si>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</si>
  <si>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</si>
  <si>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</si>
  <si>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</si>
  <si>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</si>
  <si>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</si>
  <si>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</si>
  <si>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</si>
  <si>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</si>
  <si>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</si>
  <si>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</si>
  <si>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</si>
  <si>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</si>
  <si>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</si>
  <si>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</si>
  <si>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</si>
  <si>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</si>
  <si>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</si>
  <si>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</si>
  <si>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</si>
  <si>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</si>
  <si>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</si>
  <si>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</si>
  <si>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</si>
  <si>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</si>
  <si>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</si>
  <si>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</si>
  <si>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</si>
  <si>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</si>
  <si>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</si>
  <si>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</si>
  <si>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</si>
  <si>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</si>
  <si>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</si>
  <si>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</si>
  <si>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</si>
  <si>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</si>
  <si>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</si>
  <si>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</si>
  <si>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</si>
  <si>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</si>
  <si>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</si>
  <si>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</si>
  <si>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</si>
  <si>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</si>
  <si>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</si>
  <si>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</si>
  <si>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</si>
  <si>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</si>
  <si>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</si>
  <si>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</si>
  <si>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</si>
  <si>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</si>
  <si>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</si>
  <si>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</si>
  <si>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</si>
  <si>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</si>
  <si>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</si>
  <si>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</si>
  <si>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</si>
  <si>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</si>
  <si>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</si>
  <si>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</si>
  <si>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</si>
  <si>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</si>
  <si>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</si>
  <si>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</si>
  <si>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</si>
  <si>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</si>
  <si>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</si>
  <si>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</si>
  <si>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</si>
  <si>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</si>
  <si>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</si>
  <si>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</si>
  <si>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</si>
  <si>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</si>
  <si>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</si>
  <si>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</si>
  <si>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</si>
  <si>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</si>
  <si>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</si>
  <si>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</si>
  <si>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</si>
  <si>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</si>
  <si>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</si>
  <si>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</si>
  <si>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</si>
  <si>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</si>
  <si>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</si>
  <si>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</si>
  <si>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</si>
  <si>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</si>
  <si>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</si>
  <si>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</si>
  <si>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</si>
  <si>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</si>
  <si>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</si>
  <si>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</si>
  <si>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</si>
  <si>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</si>
  <si>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</si>
  <si>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</si>
  <si>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</si>
  <si>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</si>
  <si>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</si>
  <si>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</si>
  <si>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</si>
  <si>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</si>
  <si>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</si>
  <si>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</si>
  <si>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</si>
  <si>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</si>
  <si>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</si>
  <si>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</si>
  <si>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</si>
  <si>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</si>
  <si>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</si>
  <si>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</si>
  <si>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</si>
  <si>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</si>
  <si>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</si>
  <si>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</si>
  <si>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</si>
  <si>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</si>
  <si>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</si>
  <si>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</si>
  <si>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</si>
  <si>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</si>
  <si>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</si>
  <si>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</si>
  <si>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</si>
  <si>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</si>
  <si>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</si>
  <si>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</si>
  <si>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</si>
  <si>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</si>
  <si>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</si>
  <si>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</si>
  <si>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</si>
  <si>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</si>
  <si>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</si>
  <si>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</si>
  <si>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</si>
  <si>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</si>
  <si>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</si>
  <si>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</si>
  <si>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</si>
  <si>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</si>
  <si>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</si>
  <si>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</si>
  <si>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</si>
  <si>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</si>
  <si>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</si>
  <si>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</si>
  <si>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</si>
  <si>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</si>
  <si>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</si>
  <si>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</si>
  <si>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</si>
  <si>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</si>
  <si>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</si>
  <si>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</si>
  <si>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</si>
  <si>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</si>
  <si>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</si>
  <si>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</si>
  <si>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</si>
  <si>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</si>
  <si>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</si>
  <si>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</si>
  <si>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</si>
  <si>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</si>
  <si>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</si>
  <si>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</si>
  <si>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</si>
  <si>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</si>
  <si>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</si>
  <si>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</si>
  <si>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</si>
  <si>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</si>
  <si>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</si>
  <si>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</si>
  <si>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</si>
  <si>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</si>
  <si>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</si>
  <si>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</si>
  <si>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</si>
  <si>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</si>
  <si>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</si>
  <si>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</si>
  <si>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</si>
  <si>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</si>
  <si>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</si>
  <si>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</si>
  <si>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</si>
  <si>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</si>
  <si>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</si>
  <si>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</si>
  <si>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</si>
  <si>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</si>
  <si>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</si>
  <si>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</si>
  <si>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</si>
  <si>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</si>
  <si>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</si>
  <si>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</si>
  <si>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</si>
  <si>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</si>
  <si>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</si>
  <si>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</si>
  <si>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</si>
  <si>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</si>
  <si>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</si>
  <si>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</si>
  <si>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</si>
  <si>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</si>
  <si>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</si>
  <si>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</si>
  <si>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</si>
  <si>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</si>
  <si>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</si>
  <si>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</si>
  <si>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</si>
  <si>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</si>
  <si>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</si>
  <si>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</si>
  <si>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</si>
  <si>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</si>
  <si>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</si>
  <si>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</si>
  <si>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</si>
  <si>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</si>
  <si>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</si>
  <si>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</si>
  <si>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</si>
  <si>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</si>
  <si>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</si>
  <si>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</si>
  <si>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</si>
  <si>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</si>
  <si>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</si>
  <si>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</si>
  <si>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</si>
  <si>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</si>
  <si>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</si>
  <si>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</si>
  <si>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</si>
  <si>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</si>
  <si>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</si>
  <si>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</si>
  <si>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</si>
  <si>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</si>
  <si>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</si>
  <si>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</si>
  <si>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</si>
  <si>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</si>
  <si>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</si>
  <si>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</si>
  <si>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</si>
  <si>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</si>
  <si>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</si>
  <si>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</si>
  <si>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</si>
  <si>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</si>
  <si>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</si>
  <si>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</si>
  <si>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</si>
  <si>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</si>
  <si>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</si>
  <si>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</si>
  <si>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</si>
  <si>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</si>
  <si>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</si>
  <si>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</si>
  <si>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</si>
  <si>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</si>
  <si>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</si>
  <si>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</si>
  <si>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</si>
  <si>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</si>
  <si>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</si>
  <si>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</si>
  <si>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</si>
  <si>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</si>
  <si>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</si>
  <si>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</si>
  <si>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</si>
  <si>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</si>
  <si>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</si>
  <si>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</si>
  <si>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</si>
  <si>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</si>
  <si>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</si>
  <si>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</si>
  <si>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</si>
  <si>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</si>
  <si>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</si>
  <si>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</si>
  <si>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</si>
  <si>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</si>
  <si>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</si>
  <si>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</si>
  <si>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</si>
  <si>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</si>
  <si>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</si>
  <si>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</si>
  <si>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</si>
  <si>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</si>
  <si>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</si>
  <si>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</si>
  <si>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</si>
  <si>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</si>
  <si>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</si>
  <si>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</si>
  <si>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</si>
  <si>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</si>
  <si>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</si>
  <si>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</si>
  <si>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</si>
  <si>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</si>
  <si>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</si>
  <si>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</si>
  <si>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</si>
  <si>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</si>
  <si>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</si>
  <si>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</si>
  <si>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</si>
  <si>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</si>
  <si>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</si>
  <si>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</si>
  <si>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</si>
  <si>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</si>
  <si>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</si>
  <si>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</si>
  <si>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</si>
  <si>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</si>
  <si>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</si>
  <si>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</si>
  <si>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</si>
  <si>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</si>
  <si>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</si>
  <si>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</si>
  <si>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</si>
  <si>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</si>
  <si>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</si>
  <si>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</si>
  <si>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</si>
  <si>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</si>
  <si>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</si>
  <si>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</si>
  <si>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</si>
  <si>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</si>
  <si>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</si>
  <si>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</si>
  <si>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</si>
  <si>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</si>
  <si>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</si>
  <si>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</si>
  <si>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</si>
  <si>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</si>
  <si>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</si>
  <si>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</si>
  <si>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</si>
  <si>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</si>
  <si>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</si>
  <si>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</si>
  <si>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</si>
  <si>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</si>
  <si>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</si>
  <si>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</si>
  <si>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</si>
  <si>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</si>
  <si>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</si>
  <si>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</si>
  <si>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</si>
  <si>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</si>
  <si>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</si>
  <si>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</si>
  <si>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</si>
  <si>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</si>
  <si>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</si>
  <si>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</si>
  <si>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</si>
  <si>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</si>
  <si>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</si>
  <si>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</si>
  <si>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</si>
  <si>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</si>
  <si>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</si>
  <si>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</si>
  <si>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</si>
  <si>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</si>
  <si>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</si>
  <si>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</si>
  <si>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</si>
  <si>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</si>
  <si>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</si>
  <si>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</si>
  <si>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</si>
  <si>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</si>
  <si>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</si>
  <si>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</si>
  <si>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</si>
  <si>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</si>
  <si>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</si>
  <si>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</si>
  <si>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</si>
  <si>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</si>
  <si>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</si>
  <si>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</si>
  <si>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</si>
  <si>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</si>
  <si>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</si>
  <si>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</si>
  <si>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</si>
  <si>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</si>
  <si>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</si>
  <si>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</si>
  <si>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</si>
  <si>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</si>
  <si>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</si>
  <si>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</si>
  <si>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</si>
  <si>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</si>
  <si>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</si>
  <si>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</si>
  <si>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</si>
  <si>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</si>
  <si>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</si>
  <si>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</si>
  <si>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</si>
  <si>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</si>
  <si>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</si>
  <si>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</si>
  <si>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</si>
  <si>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</si>
  <si>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</si>
  <si>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</si>
  <si>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</si>
  <si>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</si>
  <si>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</si>
  <si>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</si>
  <si>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</si>
  <si>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</si>
  <si>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</si>
  <si>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</si>
  <si>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</si>
  <si>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</si>
  <si>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</si>
  <si>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</si>
  <si>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</si>
  <si>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</si>
  <si>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</si>
  <si>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</si>
  <si>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</si>
  <si>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</si>
  <si>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</si>
  <si>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</si>
  <si>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</si>
  <si>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</si>
  <si>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</si>
  <si>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</si>
  <si>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</si>
  <si>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</si>
  <si>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</si>
  <si>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</si>
  <si>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</si>
  <si>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</si>
  <si>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</si>
  <si>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</si>
  <si>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</si>
  <si>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</si>
  <si>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</si>
  <si>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</si>
  <si>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</si>
  <si>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</si>
  <si>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</si>
  <si>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</si>
  <si>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</si>
  <si>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</si>
  <si>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</si>
  <si>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</si>
  <si>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</si>
  <si>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</si>
  <si>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</si>
  <si>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</si>
  <si>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</si>
  <si>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</si>
  <si>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</si>
  <si>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</si>
  <si>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</si>
  <si>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</si>
  <si>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</si>
  <si>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</si>
  <si>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</si>
  <si>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</si>
  <si>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</si>
  <si>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</si>
  <si>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</si>
  <si>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</si>
  <si>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</si>
  <si>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</si>
  <si>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</si>
  <si>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</si>
  <si>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</si>
  <si>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</si>
  <si>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</si>
  <si>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</si>
  <si>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</si>
  <si>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</si>
  <si>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</si>
  <si>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</si>
  <si>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</si>
  <si>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</si>
  <si>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</si>
  <si>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</si>
  <si>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</si>
  <si>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</si>
  <si>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</si>
  <si>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</si>
  <si>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</si>
  <si>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</si>
  <si>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</si>
  <si>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</si>
  <si>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</si>
  <si>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</si>
  <si>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</si>
  <si>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</si>
  <si>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</si>
  <si>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</si>
  <si>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</si>
  <si>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</si>
  <si>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</si>
  <si>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</si>
  <si>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</si>
  <si>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</si>
  <si>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</si>
  <si>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</si>
  <si>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</si>
  <si>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</si>
  <si>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</si>
  <si>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</si>
  <si>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</si>
  <si>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</si>
  <si>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</si>
  <si>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</si>
  <si>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</si>
  <si>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</si>
  <si>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</si>
  <si>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</si>
  <si>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</si>
  <si>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</si>
  <si>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</si>
  <si>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</si>
  <si>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</si>
  <si>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</si>
  <si>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</si>
  <si>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</si>
  <si>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</si>
  <si>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</si>
  <si>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</si>
  <si>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</si>
  <si>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</si>
  <si>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</si>
  <si>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</si>
  <si>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</si>
  <si>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</si>
  <si>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</si>
  <si>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</si>
  <si>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</si>
  <si>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</si>
  <si>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</si>
  <si>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</si>
  <si>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</si>
  <si>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</si>
  <si>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</si>
  <si>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</si>
  <si>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</si>
  <si>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</si>
  <si>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</si>
  <si>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</si>
  <si>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</si>
  <si>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</si>
  <si>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</si>
  <si>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</si>
  <si>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</si>
  <si>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</si>
  <si>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</si>
  <si>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</si>
  <si>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</si>
  <si>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</si>
  <si>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</si>
  <si>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</si>
  <si>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</si>
  <si>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</si>
  <si>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</si>
  <si>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</si>
  <si>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</si>
  <si>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</si>
  <si>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</si>
  <si>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</si>
  <si>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</si>
  <si>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</si>
  <si>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</si>
  <si>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</si>
  <si>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</si>
  <si>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</si>
  <si>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</si>
  <si>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</si>
  <si>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</si>
  <si>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</si>
  <si>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</si>
  <si>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</si>
  <si>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</si>
  <si>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</si>
  <si>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</si>
  <si>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</si>
  <si>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</si>
  <si>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</si>
  <si>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</si>
  <si>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</si>
  <si>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</si>
  <si>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</si>
  <si>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</si>
  <si>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</si>
  <si>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</si>
  <si>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</si>
  <si>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</si>
  <si>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</si>
  <si>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</si>
  <si>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</si>
  <si>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</si>
  <si>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</si>
  <si>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</si>
  <si>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</si>
  <si>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</si>
  <si>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</si>
  <si>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</si>
  <si>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</si>
  <si>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</si>
  <si>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</si>
  <si>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</si>
  <si>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</si>
  <si>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</si>
  <si>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</si>
  <si>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</si>
  <si>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</si>
  <si>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</si>
  <si>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</si>
  <si>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</si>
  <si>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</si>
  <si>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</si>
  <si>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</si>
  <si>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</si>
  <si>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</si>
  <si>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</si>
  <si>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</si>
  <si>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</si>
  <si>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</si>
  <si>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</si>
  <si>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</si>
  <si>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</si>
  <si>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</si>
  <si>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</si>
  <si>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</si>
  <si>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</si>
  <si>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</si>
  <si>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</si>
  <si>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</si>
  <si>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</si>
  <si>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</si>
  <si>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</si>
  <si>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</si>
  <si>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</si>
  <si>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</si>
  <si>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</si>
  <si>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</si>
  <si>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</si>
  <si>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</si>
  <si>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</si>
  <si>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</si>
  <si>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</si>
  <si>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</si>
  <si>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</si>
  <si>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</si>
  <si>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</si>
  <si>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</si>
  <si>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</si>
  <si>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</si>
  <si>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</si>
  <si>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</si>
  <si>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</si>
  <si>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</si>
  <si>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</si>
  <si>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</si>
  <si>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</si>
  <si>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</si>
  <si>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</si>
  <si>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</si>
  <si>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</si>
  <si>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</si>
  <si>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</si>
  <si>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</si>
  <si>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</si>
  <si>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</si>
  <si>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</si>
  <si>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</si>
  <si>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</si>
  <si>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</si>
  <si>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</si>
  <si>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</si>
  <si>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</si>
  <si>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</si>
  <si>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</si>
  <si>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</si>
  <si>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</si>
  <si>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</si>
  <si>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</si>
  <si>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</si>
  <si>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</si>
  <si>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</si>
  <si>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</si>
  <si>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</si>
  <si>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</si>
  <si>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</si>
  <si>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</si>
  <si>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</si>
  <si>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</si>
  <si>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</si>
  <si>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</si>
  <si>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</si>
  <si>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</si>
  <si>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</si>
  <si>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</si>
  <si>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</si>
  <si>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</si>
  <si>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</si>
  <si>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</si>
  <si>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</si>
  <si>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</si>
  <si>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</si>
  <si>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</si>
  <si>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</si>
  <si>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</si>
  <si>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</si>
  <si>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</si>
  <si>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</si>
  <si>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</si>
  <si>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</si>
  <si>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</si>
  <si>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</si>
  <si>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</si>
  <si>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</si>
  <si>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</si>
  <si>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</si>
  <si>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</si>
  <si>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</si>
  <si>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</si>
  <si>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</si>
  <si>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</si>
  <si>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</si>
  <si>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</si>
  <si>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</si>
  <si>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</si>
  <si>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</si>
  <si>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</si>
  <si>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</si>
  <si>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</si>
  <si>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</si>
  <si>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</si>
  <si>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</si>
  <si>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</si>
  <si>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</si>
  <si>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</si>
  <si>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</si>
  <si>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</si>
  <si>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</si>
  <si>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</si>
  <si>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</si>
  <si>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</si>
  <si>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</si>
  <si>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</si>
  <si>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</si>
  <si>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</si>
  <si>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</si>
  <si>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</si>
  <si>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</si>
  <si>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</si>
  <si>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</si>
  <si>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</si>
  <si>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</si>
  <si>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</si>
  <si>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</si>
  <si>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</si>
  <si>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</si>
  <si>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</si>
  <si>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</si>
  <si>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</si>
  <si>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</si>
  <si>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</si>
  <si>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</si>
  <si>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</si>
  <si>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</si>
  <si>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</si>
  <si>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</si>
  <si>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</si>
  <si>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</si>
  <si>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</si>
  <si>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</si>
  <si>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</si>
  <si>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</si>
  <si>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</si>
  <si>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</si>
  <si>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</si>
  <si>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</si>
  <si>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</si>
  <si>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</si>
  <si>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</si>
  <si>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</si>
  <si>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</si>
  <si>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</si>
  <si>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</si>
  <si>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</si>
  <si>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</si>
  <si>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</si>
  <si>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</si>
  <si>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</si>
  <si>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</si>
  <si>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</si>
  <si>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</si>
  <si>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</si>
  <si>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</si>
  <si>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</si>
  <si>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</si>
  <si>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</si>
  <si>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</si>
  <si>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</si>
  <si>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</si>
  <si>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</si>
  <si>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</si>
  <si>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</si>
  <si>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</si>
  <si>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</si>
  <si>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</si>
  <si>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</si>
  <si>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</si>
  <si>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</si>
  <si>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</si>
  <si>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</si>
  <si>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</si>
  <si>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</si>
  <si>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</si>
  <si>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</si>
  <si>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</si>
  <si>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</si>
  <si>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</si>
  <si>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</si>
  <si>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</si>
  <si>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</si>
  <si>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</si>
  <si>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</si>
  <si>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</si>
  <si>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</si>
  <si>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</si>
  <si>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</si>
  <si>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</si>
  <si>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</si>
  <si>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</si>
  <si>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</si>
  <si>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</si>
  <si>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</si>
  <si>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</si>
  <si>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</si>
  <si>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</si>
  <si>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</si>
  <si>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</si>
  <si>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</si>
  <si>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</si>
  <si>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</si>
  <si>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</si>
  <si>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</si>
  <si>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</si>
  <si>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</si>
  <si>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</si>
  <si>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</si>
  <si>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</si>
  <si>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</si>
  <si>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</si>
  <si>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</si>
  <si>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</si>
  <si>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</si>
  <si>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</si>
  <si>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</si>
  <si>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</si>
  <si>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</si>
  <si>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</si>
  <si>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</si>
  <si>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</si>
  <si>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</si>
  <si>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</si>
  <si>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</si>
  <si>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</si>
  <si>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</si>
  <si>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</si>
  <si>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</si>
  <si>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</si>
  <si>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</si>
  <si>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</si>
  <si>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</si>
  <si>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</si>
  <si>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</si>
  <si>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</si>
  <si>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</si>
  <si>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</si>
  <si>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</si>
  <si>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</si>
  <si>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</si>
  <si>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</si>
  <si>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</si>
  <si>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</si>
  <si>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</si>
  <si>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</si>
  <si>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</si>
  <si>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</si>
  <si>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</si>
  <si>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</si>
  <si>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</si>
  <si>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</si>
  <si>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</si>
  <si>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</si>
  <si>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</si>
  <si>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</si>
  <si>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</si>
  <si>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</si>
  <si>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</si>
  <si>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</si>
  <si>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</si>
  <si>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</si>
  <si>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</si>
  <si>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</si>
  <si>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</si>
  <si>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</si>
  <si>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</si>
  <si>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</si>
  <si>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</si>
  <si>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</si>
  <si>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</si>
  <si>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</si>
  <si>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</si>
  <si>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</si>
  <si>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</si>
  <si>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</si>
  <si>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</si>
  <si>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</si>
  <si>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</si>
  <si>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</si>
  <si>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</si>
  <si>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</si>
  <si>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</si>
  <si>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</si>
  <si>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</si>
  <si>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</si>
  <si>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</si>
  <si>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</si>
  <si>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</si>
  <si>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</si>
  <si>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</si>
  <si>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</si>
  <si>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</si>
  <si>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</si>
  <si>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</si>
  <si>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</si>
  <si>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</si>
  <si>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</si>
  <si>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</si>
  <si>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</si>
  <si>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</si>
  <si>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</si>
  <si>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</si>
  <si>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</si>
  <si>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</si>
  <si>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</si>
  <si>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</si>
  <si>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</si>
  <si>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</si>
  <si>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</si>
  <si>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</si>
  <si>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</si>
  <si>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</si>
  <si>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</si>
  <si>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</si>
  <si>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</si>
  <si>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</si>
  <si>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</si>
  <si>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</si>
  <si>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</si>
  <si>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</si>
  <si>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</si>
  <si>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</si>
  <si>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</si>
  <si>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</si>
  <si>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</si>
  <si>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</si>
  <si>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</si>
  <si>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</si>
  <si>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</si>
  <si>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</si>
  <si>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</si>
  <si>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</si>
  <si>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</si>
  <si>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</si>
  <si>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</si>
  <si>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</si>
  <si>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</si>
  <si>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</si>
  <si>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</si>
  <si>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</si>
  <si>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</si>
  <si>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</si>
  <si>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</si>
  <si>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</si>
  <si>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</si>
  <si>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</si>
  <si>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</si>
  <si>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</si>
  <si>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</si>
  <si>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</si>
  <si>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</si>
  <si>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</si>
  <si>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</si>
  <si>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</si>
  <si>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</si>
  <si>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</si>
  <si>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</si>
  <si>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</si>
  <si>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</si>
  <si>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</si>
  <si>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</si>
  <si>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</si>
  <si>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</si>
  <si>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</si>
  <si>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</si>
  <si>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</si>
  <si>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</si>
  <si>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</si>
  <si>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</si>
  <si>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</si>
  <si>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</si>
  <si>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</si>
  <si>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</si>
  <si>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</si>
  <si>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</si>
  <si>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</si>
  <si>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</si>
  <si>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</si>
  <si>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</si>
  <si>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</si>
  <si>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</si>
  <si>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</si>
  <si>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</si>
  <si>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</si>
  <si>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</si>
  <si>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</si>
  <si>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</si>
  <si>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</si>
  <si>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</si>
  <si>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</si>
  <si>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</si>
  <si>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</si>
  <si>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</si>
  <si>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</si>
  <si>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</si>
  <si>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</si>
  <si>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</si>
  <si>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</si>
  <si>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</si>
  <si>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</si>
  <si>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</si>
  <si>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</si>
  <si>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</si>
  <si>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</si>
  <si>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</si>
  <si>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</si>
  <si>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</si>
  <si>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</si>
  <si>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</si>
  <si>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</si>
  <si>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</si>
  <si>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</si>
  <si>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</si>
  <si>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</si>
  <si>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</si>
  <si>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</si>
  <si>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</si>
  <si>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</si>
  <si>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</si>
  <si>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</si>
  <si>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</si>
  <si>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</si>
  <si>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</si>
  <si>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</si>
  <si>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</si>
  <si>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</si>
  <si>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</si>
  <si>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</si>
  <si>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</si>
  <si>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</si>
  <si>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</si>
  <si>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</si>
  <si>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</si>
  <si>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</si>
  <si>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</si>
  <si>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</si>
  <si>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</si>
  <si>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</si>
  <si>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</si>
  <si>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</si>
  <si>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</si>
  <si>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</si>
  <si>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</si>
  <si>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</si>
  <si>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</si>
  <si>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</si>
  <si>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</si>
  <si>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</si>
  <si>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</si>
  <si>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</si>
  <si>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</si>
  <si>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</si>
  <si>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</si>
  <si>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</si>
  <si>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</si>
  <si>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</si>
  <si>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</si>
  <si>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</si>
  <si>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</si>
  <si>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</si>
  <si>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</si>
  <si>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</si>
  <si>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</si>
  <si>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</si>
  <si>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</si>
  <si>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</si>
  <si>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</si>
  <si>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</si>
  <si>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</si>
  <si>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</si>
  <si>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</si>
  <si>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</si>
  <si>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</si>
  <si>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</si>
  <si>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</si>
  <si>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</si>
  <si>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</si>
  <si>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</si>
  <si>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</si>
  <si>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</si>
  <si>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</si>
  <si>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</si>
  <si>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</si>
  <si>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</si>
  <si>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</si>
  <si>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</si>
  <si>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</si>
  <si>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</si>
  <si>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</si>
  <si>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</si>
  <si>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</si>
  <si>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</si>
  <si>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</si>
  <si>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</si>
  <si>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</si>
  <si>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</si>
  <si>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</si>
  <si>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</si>
  <si>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</si>
  <si>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</si>
  <si>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</si>
  <si>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</si>
  <si>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</si>
  <si>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</si>
  <si>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</si>
  <si>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</si>
  <si>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</si>
  <si>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</si>
  <si>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</si>
  <si>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</si>
  <si>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</si>
  <si>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</si>
  <si>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</si>
  <si>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</si>
  <si>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</si>
  <si>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</si>
  <si>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</si>
  <si>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</si>
  <si>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</si>
  <si>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</si>
  <si>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</si>
  <si>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</si>
  <si>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</si>
  <si>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</si>
  <si>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</si>
  <si>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</si>
  <si>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</si>
  <si>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</si>
  <si>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</si>
  <si>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</si>
  <si>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</si>
  <si>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</si>
  <si>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</si>
  <si>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</si>
  <si>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</si>
  <si>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</si>
  <si>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</si>
  <si>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</si>
  <si>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</si>
  <si>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</si>
  <si>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</si>
  <si>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</si>
  <si>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</si>
  <si>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</si>
  <si>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</si>
  <si>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</si>
  <si>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</si>
  <si>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</si>
  <si>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</si>
  <si>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</si>
  <si>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</si>
  <si>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</si>
  <si>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</si>
  <si>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</si>
  <si>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</si>
  <si>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</si>
  <si>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</si>
  <si>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</si>
  <si>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</si>
  <si>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</si>
  <si>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</si>
  <si>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</si>
  <si>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</si>
  <si>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</si>
  <si>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</si>
  <si>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</si>
  <si>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</si>
  <si>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</si>
  <si>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</si>
  <si>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</si>
  <si>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</si>
  <si>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</si>
  <si>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</si>
  <si>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</si>
  <si>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</si>
  <si>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</si>
  <si>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</si>
  <si>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</si>
  <si>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</si>
  <si>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</si>
  <si>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</si>
  <si>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</si>
  <si>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</si>
  <si>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</si>
  <si>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</si>
  <si>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</si>
  <si>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</si>
  <si>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</si>
  <si>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</si>
  <si>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</si>
  <si>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</si>
  <si>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</si>
  <si>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</si>
  <si>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</si>
  <si>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</si>
  <si>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</si>
  <si>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</si>
  <si>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</si>
  <si>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</si>
  <si>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</si>
  <si>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</si>
  <si>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</si>
  <si>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</si>
  <si>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</si>
  <si>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</si>
  <si>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</si>
  <si>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</si>
  <si>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</si>
  <si>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</si>
  <si>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</si>
  <si>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</si>
  <si>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</si>
  <si>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</si>
  <si>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</si>
  <si>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</si>
  <si>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</si>
  <si>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</si>
  <si>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</si>
  <si>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</si>
  <si>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</si>
  <si>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</si>
  <si>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</si>
  <si>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</si>
  <si>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</si>
  <si>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</si>
  <si>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</si>
  <si>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</si>
  <si>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</si>
  <si>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</si>
  <si>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</si>
  <si>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</si>
  <si>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</si>
  <si>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</si>
  <si>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</si>
  <si>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</si>
  <si>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</si>
  <si>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</si>
  <si>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</si>
  <si>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</si>
  <si>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</si>
  <si>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</si>
  <si>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</si>
  <si>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</si>
  <si>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</si>
  <si>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</si>
  <si>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</si>
  <si>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</si>
  <si>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</si>
  <si>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</si>
  <si>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</si>
  <si>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</si>
  <si>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</si>
  <si>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</si>
  <si>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</si>
  <si>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</si>
  <si>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</si>
  <si>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</si>
  <si>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</si>
  <si>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</si>
  <si>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</si>
  <si>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</si>
  <si>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</si>
  <si>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</si>
  <si>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</si>
  <si>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</si>
  <si>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</si>
  <si>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</si>
  <si>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</si>
  <si>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</si>
  <si>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</si>
  <si>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</si>
  <si>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</si>
  <si>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</si>
  <si>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</si>
  <si>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</si>
  <si>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</si>
  <si>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</si>
  <si>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</si>
  <si>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</si>
  <si>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</si>
  <si>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</si>
  <si>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</si>
  <si>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</si>
  <si>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</si>
  <si>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</si>
  <si>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</si>
  <si>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</si>
  <si>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</si>
  <si>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</si>
  <si>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</si>
  <si>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</si>
  <si>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</si>
  <si>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</si>
  <si>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</si>
  <si>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</si>
  <si>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</si>
  <si>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</si>
  <si>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</si>
  <si>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</si>
  <si>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</si>
  <si>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</si>
  <si>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</si>
  <si>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</si>
  <si>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</si>
  <si>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</si>
  <si>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</si>
  <si>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</si>
  <si>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</si>
  <si>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</si>
  <si>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</si>
  <si>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</si>
  <si>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</si>
  <si>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</si>
  <si>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</si>
  <si>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</si>
  <si>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</si>
  <si>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</si>
  <si>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</si>
  <si>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</si>
  <si>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</si>
  <si>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</si>
  <si>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</si>
  <si>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</si>
  <si>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</si>
  <si>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</si>
  <si>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</si>
  <si>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</si>
  <si>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</si>
  <si>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</si>
  <si>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</si>
  <si>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</si>
  <si>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</si>
  <si>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</si>
  <si>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</si>
  <si>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</si>
  <si>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</si>
  <si>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</si>
  <si>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</si>
  <si>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</si>
  <si>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</si>
  <si>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</si>
  <si>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</si>
  <si>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</si>
  <si>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</si>
  <si>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</si>
  <si>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</si>
  <si>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</si>
  <si>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</si>
  <si>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</si>
  <si>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</si>
  <si>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</si>
  <si>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</si>
  <si>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</si>
  <si>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</si>
  <si>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</si>
  <si>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</si>
  <si>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</si>
  <si>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</si>
  <si>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</si>
  <si>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</si>
  <si>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</si>
  <si>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</si>
  <si>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</si>
  <si>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</si>
  <si>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</si>
  <si>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</si>
  <si>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</si>
  <si>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</si>
  <si>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</si>
  <si>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</si>
  <si>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</si>
  <si>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</si>
  <si>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</si>
  <si>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</si>
  <si>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</si>
  <si>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</si>
  <si>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</si>
  <si>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</si>
  <si>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</si>
  <si>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</si>
  <si>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</si>
  <si>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</si>
  <si>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</si>
  <si>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</si>
  <si>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</si>
  <si>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</si>
  <si>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</si>
  <si>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</si>
  <si>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</si>
  <si>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</si>
  <si>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</si>
  <si>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</si>
  <si>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</si>
  <si>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</si>
  <si>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</si>
  <si>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</si>
  <si>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</si>
  <si>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</si>
  <si>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</si>
  <si>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</si>
  <si>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</si>
  <si>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</si>
  <si>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</si>
  <si>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</si>
  <si>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</si>
  <si>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</si>
  <si>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</si>
  <si>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</si>
  <si>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</si>
  <si>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</si>
  <si>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</si>
  <si>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</si>
  <si>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</si>
  <si>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</si>
  <si>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</si>
  <si>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</si>
  <si>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</si>
  <si>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</si>
  <si>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</si>
  <si>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</si>
  <si>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</si>
  <si>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</si>
  <si>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</si>
  <si>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</si>
  <si>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</si>
  <si>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</si>
  <si>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</si>
  <si>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</si>
  <si>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</si>
  <si>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</si>
  <si>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</si>
  <si>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</si>
  <si>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</si>
  <si>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</si>
  <si>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</si>
  <si>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</si>
  <si>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</si>
  <si>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</si>
  <si>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</si>
  <si>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</si>
  <si>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</si>
  <si>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</si>
  <si>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</si>
  <si>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</si>
  <si>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</si>
  <si>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</si>
  <si>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</si>
  <si>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</si>
  <si>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</si>
  <si>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</si>
  <si>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</si>
  <si>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</si>
  <si>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</si>
  <si>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</si>
  <si>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</si>
  <si>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</si>
  <si>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</si>
  <si>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</si>
  <si>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</si>
  <si>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</si>
  <si>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</si>
  <si>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</si>
  <si>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</si>
  <si>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</si>
  <si>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</si>
  <si>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</si>
  <si>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</si>
  <si>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</si>
  <si>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</si>
  <si>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</si>
  <si>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</si>
  <si>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</si>
  <si>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</si>
  <si>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</si>
  <si>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</si>
  <si>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</si>
  <si>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</si>
  <si>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</si>
  <si>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</si>
  <si>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</si>
  <si>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</si>
  <si>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</si>
  <si>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</si>
  <si>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</si>
  <si>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</si>
  <si>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</si>
  <si>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</si>
  <si>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</si>
  <si>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</si>
  <si>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</si>
  <si>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</si>
  <si>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</si>
  <si>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</si>
  <si>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</si>
  <si>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</si>
  <si>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</si>
  <si>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</si>
  <si>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</si>
  <si>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</si>
  <si>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</si>
  <si>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</si>
  <si>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</si>
  <si>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</si>
  <si>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</si>
  <si>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</si>
  <si>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</si>
  <si>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</si>
  <si>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</si>
  <si>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</si>
  <si>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</si>
  <si>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</si>
  <si>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</si>
  <si>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</si>
  <si>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</si>
  <si>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</si>
  <si>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</si>
  <si>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</si>
  <si>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</si>
  <si>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</si>
  <si>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</si>
  <si>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</si>
  <si>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</si>
  <si>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</si>
  <si>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</si>
  <si>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</si>
  <si>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</si>
  <si>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</si>
  <si>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</si>
  <si>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</si>
  <si>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</si>
  <si>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</si>
  <si>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</si>
  <si>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</si>
  <si>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</si>
  <si>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</si>
  <si>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</si>
  <si>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</si>
  <si>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</si>
  <si>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</si>
  <si>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</si>
  <si>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</si>
  <si>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</si>
  <si>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</si>
  <si>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</si>
  <si>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</si>
  <si>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</si>
  <si>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</si>
  <si>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</si>
  <si>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</si>
  <si>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</si>
  <si>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</si>
  <si>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</si>
  <si>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</si>
  <si>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</si>
  <si>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</si>
  <si>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</si>
  <si>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</si>
  <si>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</si>
  <si>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</si>
  <si>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</si>
  <si>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</si>
  <si>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</si>
  <si>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</si>
  <si>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</si>
  <si>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</si>
  <si>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</si>
  <si>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</si>
  <si>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</si>
  <si>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</si>
  <si>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</si>
  <si>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</si>
  <si>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</si>
  <si>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</si>
  <si>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</si>
  <si>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</si>
  <si>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</si>
  <si>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</si>
  <si>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</si>
  <si>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</si>
  <si>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</si>
  <si>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</si>
  <si>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</si>
  <si>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</si>
  <si>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</si>
  <si>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</si>
  <si>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</si>
  <si>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</si>
  <si>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</si>
  <si>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</si>
  <si>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</si>
  <si>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</si>
  <si>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</si>
  <si>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</si>
  <si>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</si>
  <si>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</si>
  <si>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</si>
  <si>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</si>
  <si>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</si>
  <si>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</si>
  <si>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</si>
  <si>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</si>
  <si>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</si>
  <si>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</si>
  <si>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</si>
  <si>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</si>
  <si>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</si>
  <si>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</si>
  <si>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</si>
  <si>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</si>
  <si>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</si>
  <si>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</si>
  <si>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</si>
  <si>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</si>
  <si>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</si>
  <si>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</si>
  <si>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</si>
  <si>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</si>
  <si>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</si>
  <si>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</si>
  <si>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</si>
  <si>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</si>
  <si>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</si>
  <si>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</si>
  <si>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</si>
  <si>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</si>
  <si>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</si>
  <si>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</si>
  <si>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</si>
  <si>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</si>
  <si>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</si>
  <si>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</si>
  <si>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</si>
  <si>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</si>
  <si>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</si>
  <si>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</si>
  <si>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</si>
  <si>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</si>
  <si>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</si>
  <si>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</si>
  <si>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</si>
  <si>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</si>
  <si>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</si>
  <si>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</si>
  <si>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</si>
  <si>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</si>
  <si>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</si>
  <si>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</si>
  <si>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</si>
  <si>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</si>
  <si>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</si>
  <si>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</si>
  <si>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</si>
  <si>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</si>
  <si>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</si>
  <si>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</si>
  <si>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</si>
  <si>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</si>
  <si>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</si>
  <si>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</si>
  <si>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</si>
  <si>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</si>
  <si>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</si>
  <si>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</si>
  <si>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</si>
  <si>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</si>
  <si>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</si>
  <si>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</si>
  <si>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</si>
  <si>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</si>
  <si>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</si>
  <si>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</si>
  <si>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</si>
  <si>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</si>
  <si>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</si>
  <si>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</si>
  <si>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</si>
  <si>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</si>
  <si>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</si>
  <si>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</si>
  <si>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</si>
  <si>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</si>
  <si>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</si>
  <si>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</si>
  <si>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</si>
  <si>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</si>
  <si>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</si>
  <si>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</si>
  <si>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</si>
  <si>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</si>
  <si>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</si>
  <si>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</si>
  <si>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</si>
  <si>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</si>
  <si>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</si>
  <si>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</si>
  <si>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</si>
  <si>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</si>
  <si>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</si>
  <si>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</si>
  <si>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</si>
  <si>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</si>
  <si>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</si>
  <si>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</si>
  <si>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</si>
  <si>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</si>
  <si>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</si>
  <si>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</si>
  <si>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</si>
  <si>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</si>
  <si>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</si>
  <si>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</si>
  <si>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</si>
  <si>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</si>
  <si>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</si>
  <si>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</si>
  <si>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</si>
  <si>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</si>
  <si>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</si>
  <si>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</si>
  <si>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</si>
  <si>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</si>
  <si>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</si>
  <si>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</si>
  <si>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</si>
  <si>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</si>
  <si>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</si>
  <si>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</si>
  <si>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</si>
  <si>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</si>
  <si>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</si>
  <si>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</si>
  <si>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</si>
  <si>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</si>
  <si>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</si>
  <si>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</si>
  <si>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</si>
  <si>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</si>
  <si>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</si>
  <si>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</si>
  <si>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</si>
  <si>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</si>
  <si>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</si>
  <si>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</si>
  <si>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</si>
  <si>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</si>
  <si>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</si>
  <si>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</si>
  <si>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</si>
  <si>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</si>
  <si>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</si>
  <si>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</si>
  <si>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</si>
  <si>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</si>
  <si>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</si>
  <si>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</si>
  <si>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</si>
  <si>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</si>
  <si>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</si>
  <si>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</si>
  <si>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</si>
  <si>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</si>
  <si>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</si>
  <si>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</si>
  <si>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</si>
  <si>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</si>
  <si>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</si>
  <si>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</si>
  <si>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</si>
  <si>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</si>
  <si>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</si>
  <si>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</si>
  <si>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</si>
  <si>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</si>
  <si>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</si>
  <si>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</si>
  <si>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</si>
  <si>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</si>
  <si>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</si>
  <si>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</si>
  <si>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</si>
  <si>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</si>
  <si>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</si>
  <si>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</si>
  <si>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</si>
  <si>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</si>
  <si>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</si>
  <si>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</si>
  <si>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</si>
  <si>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</si>
  <si>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</si>
  <si>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</si>
  <si>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</si>
  <si>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</si>
  <si>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</si>
  <si>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</si>
  <si>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</si>
  <si>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</si>
  <si>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</si>
  <si>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</si>
  <si>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</si>
  <si>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</si>
  <si>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</si>
  <si>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</si>
  <si>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</si>
  <si>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</si>
  <si>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</si>
  <si>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</si>
  <si>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</si>
  <si>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</si>
  <si>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</si>
  <si>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</si>
  <si>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</si>
  <si>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</si>
  <si>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</si>
  <si>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</si>
  <si>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</si>
  <si>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</si>
  <si>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</si>
  <si>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</si>
  <si>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</si>
  <si>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</si>
  <si>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</si>
  <si>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</si>
  <si>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</si>
  <si>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</si>
  <si>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</si>
  <si>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</si>
  <si>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</si>
  <si>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</si>
  <si>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</si>
  <si>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</si>
  <si>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</si>
  <si>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</si>
  <si>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</si>
  <si>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</si>
  <si>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</si>
  <si>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</si>
  <si>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</si>
  <si>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</si>
  <si>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</si>
  <si>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</si>
  <si>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</si>
  <si>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</si>
  <si>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</si>
  <si>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</si>
  <si>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</si>
  <si>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</si>
  <si>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</si>
  <si>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</si>
  <si>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</si>
  <si>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</si>
  <si>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</si>
  <si>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</si>
  <si>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</si>
  <si>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</si>
  <si>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</si>
  <si>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</si>
  <si>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</si>
  <si>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</si>
  <si>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</si>
  <si>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</si>
  <si>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</si>
  <si>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</si>
  <si>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</si>
  <si>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</si>
  <si>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</si>
  <si>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</si>
  <si>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</si>
  <si>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</si>
  <si>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</si>
  <si>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</si>
  <si>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</si>
  <si>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</si>
  <si>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</si>
  <si>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</si>
  <si>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</si>
  <si>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</si>
  <si>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</si>
  <si>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</si>
  <si>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</si>
  <si>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</si>
  <si>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</si>
  <si>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</si>
  <si>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</si>
  <si>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</si>
  <si>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</si>
  <si>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</si>
  <si>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</si>
  <si>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</si>
  <si>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</si>
  <si>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</si>
  <si>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</si>
  <si>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</si>
  <si>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</si>
  <si>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</si>
  <si>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</si>
  <si>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</si>
  <si>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</si>
  <si>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</si>
  <si>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</si>
  <si>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</si>
  <si>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</si>
  <si>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</si>
  <si>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</si>
  <si>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</si>
  <si>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</si>
  <si>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</si>
  <si>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</si>
  <si>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</si>
  <si>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</si>
  <si>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</si>
  <si>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</si>
  <si>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</si>
  <si>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</si>
  <si>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</si>
  <si>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</si>
  <si>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</si>
  <si>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</si>
  <si>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</si>
  <si>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</si>
  <si>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</si>
  <si>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</si>
  <si>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</si>
  <si>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</si>
  <si>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</si>
  <si>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</si>
  <si>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</si>
  <si>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</si>
  <si>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</si>
  <si>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</si>
  <si>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</si>
  <si>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</si>
  <si>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</si>
  <si>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</si>
  <si>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</si>
  <si>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</si>
  <si>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</si>
  <si>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</si>
  <si>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</si>
  <si>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</si>
  <si>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</si>
  <si>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</si>
  <si>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</si>
  <si>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</si>
  <si>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</si>
  <si>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</si>
  <si>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</si>
  <si>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</si>
  <si>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</si>
  <si>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</si>
  <si>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</si>
  <si>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</si>
  <si>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</si>
  <si>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</si>
  <si>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</si>
  <si>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</si>
  <si>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</si>
  <si>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</si>
  <si>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</si>
  <si>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</si>
  <si>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</si>
  <si>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</si>
  <si>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</si>
  <si>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</si>
  <si>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</si>
  <si>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</si>
  <si>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</si>
  <si>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</si>
  <si>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</si>
  <si>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</si>
  <si>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</si>
  <si>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</si>
  <si>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</si>
  <si>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</si>
  <si>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</si>
  <si>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</si>
  <si>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</si>
  <si>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</si>
  <si>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</si>
  <si>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</si>
  <si>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</si>
  <si>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</si>
  <si>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</si>
  <si>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</si>
  <si>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</si>
  <si>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</si>
  <si>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</si>
  <si>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</si>
  <si>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</si>
  <si>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</si>
  <si>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</si>
  <si>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</si>
  <si>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</si>
  <si>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</si>
  <si>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</si>
  <si>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</si>
  <si>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</si>
  <si>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</si>
  <si>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</si>
  <si>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</si>
  <si>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</si>
  <si>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</si>
  <si>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</si>
  <si>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</si>
  <si>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</si>
  <si>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</si>
  <si>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</si>
  <si>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</si>
  <si>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</si>
  <si>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</si>
  <si>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</si>
  <si>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</si>
  <si>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</si>
  <si>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</si>
  <si>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</si>
  <si>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</si>
  <si>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</si>
  <si>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</si>
  <si>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</si>
  <si>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</si>
  <si>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</si>
  <si>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</si>
  <si>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</si>
  <si>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</si>
  <si>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</si>
  <si>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</si>
  <si>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</si>
  <si>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</si>
  <si>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</si>
  <si>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</si>
  <si>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</si>
  <si>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</si>
  <si>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</si>
  <si>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</si>
  <si>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</si>
  <si>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</si>
  <si>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</si>
  <si>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</si>
  <si>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</si>
  <si>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</si>
  <si>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</si>
  <si>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</si>
  <si>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</si>
  <si>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</si>
  <si>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</si>
  <si>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</si>
  <si>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</si>
  <si>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</si>
  <si>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</si>
  <si>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</si>
  <si>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</si>
  <si>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</si>
  <si>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</si>
  <si>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</si>
  <si>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</si>
  <si>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</si>
  <si>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</si>
  <si>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</si>
  <si>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</si>
  <si>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</si>
  <si>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</si>
  <si>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</si>
  <si>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</si>
  <si>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</si>
  <si>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</si>
  <si>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</si>
  <si>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</si>
  <si>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</si>
  <si>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</si>
  <si>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</si>
  <si>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</si>
  <si>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</si>
  <si>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</si>
  <si>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</si>
  <si>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</si>
  <si>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</si>
  <si>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</si>
  <si>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</si>
  <si>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</si>
  <si>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</si>
  <si>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</si>
  <si>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</si>
  <si>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</si>
  <si>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</si>
  <si>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</si>
  <si>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</si>
  <si>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</si>
  <si>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</si>
  <si>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</si>
  <si>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</si>
  <si>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</si>
  <si>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</si>
  <si>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</si>
  <si>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</si>
  <si>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</si>
  <si>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</si>
  <si>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</si>
  <si>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</si>
  <si>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</si>
  <si>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</si>
  <si>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</si>
  <si>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</si>
  <si>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</si>
  <si>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</si>
  <si>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</si>
  <si>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</si>
  <si>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</si>
  <si>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</si>
  <si>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</si>
  <si>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</si>
  <si>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</si>
  <si>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</si>
  <si>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</si>
  <si>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</si>
  <si>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</si>
  <si>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</si>
  <si>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</si>
  <si>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</si>
  <si>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</si>
  <si>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</si>
  <si>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</si>
  <si>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</si>
  <si>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</si>
  <si>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</si>
  <si>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</si>
  <si>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</si>
  <si>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</si>
  <si>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</si>
  <si>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</si>
  <si>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</si>
  <si>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</si>
  <si>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</si>
  <si>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</si>
  <si>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</si>
  <si>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</si>
  <si>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</si>
  <si>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</si>
  <si>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</si>
  <si>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</si>
  <si>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</si>
  <si>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</si>
  <si>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</si>
  <si>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</si>
  <si>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</si>
  <si>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</si>
  <si>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</si>
  <si>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</si>
  <si>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</si>
  <si>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</si>
  <si>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</si>
  <si>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</si>
  <si>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</si>
  <si>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</si>
  <si>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</si>
  <si>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</si>
  <si>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</si>
  <si>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</si>
  <si>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</si>
  <si>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</si>
  <si>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</si>
  <si>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</si>
  <si>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</si>
  <si>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</si>
  <si>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</si>
  <si>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</si>
  <si>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</si>
  <si>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</si>
  <si>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</si>
  <si>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</si>
  <si>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</si>
  <si>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</si>
  <si>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</si>
  <si>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</si>
  <si>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</si>
  <si>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</si>
  <si>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</si>
  <si>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</si>
  <si>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</si>
  <si>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</si>
  <si>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</si>
  <si>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</si>
  <si>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</si>
  <si>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</si>
  <si>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</si>
  <si>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</si>
  <si>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</si>
  <si>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</si>
  <si>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</si>
  <si>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</si>
  <si>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</si>
  <si>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</si>
  <si>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</si>
  <si>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</si>
  <si>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</si>
  <si>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</si>
  <si>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</si>
  <si>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</si>
  <si>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</si>
  <si>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</si>
  <si>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</si>
  <si>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</si>
  <si>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</si>
  <si>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</si>
  <si>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</si>
  <si>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</si>
  <si>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</si>
  <si>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</si>
  <si>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</si>
  <si>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</si>
  <si>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</si>
  <si>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</si>
  <si>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</si>
  <si>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</si>
  <si>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</si>
  <si>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</si>
  <si>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</si>
  <si>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</si>
  <si>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</si>
  <si>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</si>
  <si>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</si>
  <si>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</si>
  <si>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</si>
  <si>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</si>
  <si>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</si>
  <si>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</si>
  <si>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</si>
  <si>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</si>
  <si>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</si>
  <si>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</si>
  <si>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</si>
  <si>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</si>
  <si>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</si>
  <si>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</si>
  <si>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</si>
  <si>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</si>
  <si>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</si>
  <si>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</si>
  <si>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</si>
  <si>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</si>
  <si>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</si>
  <si>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</si>
  <si>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</si>
  <si>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</si>
  <si>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</si>
  <si>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</si>
  <si>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</si>
  <si>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</si>
  <si>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</si>
  <si>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</si>
  <si>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</si>
  <si>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</si>
  <si>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</si>
  <si>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</si>
  <si>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</si>
  <si>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</si>
  <si>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</si>
  <si>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</si>
  <si>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</si>
  <si>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</si>
  <si>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</si>
  <si>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</si>
  <si>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</si>
  <si>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</si>
  <si>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</si>
  <si>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</si>
  <si>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</si>
  <si>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</si>
  <si>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</si>
  <si>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</si>
  <si>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</si>
  <si>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</si>
  <si>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</si>
  <si>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</si>
  <si>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</si>
  <si>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</si>
  <si>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</si>
  <si>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</si>
  <si>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</si>
  <si>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</si>
  <si>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</si>
  <si>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</si>
  <si>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</si>
  <si>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</si>
  <si>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</si>
  <si>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</si>
  <si>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</si>
  <si>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</si>
  <si>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</si>
  <si>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</si>
  <si>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</si>
  <si>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</si>
  <si>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</si>
  <si>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</si>
  <si>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</si>
  <si>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</si>
  <si>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</si>
  <si>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</si>
  <si>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</si>
  <si>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</si>
  <si>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</si>
  <si>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</si>
  <si>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</si>
  <si>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</si>
  <si>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</si>
  <si>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</si>
  <si>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</si>
  <si>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</si>
  <si>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</si>
  <si>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</si>
  <si>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</si>
  <si>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</si>
  <si>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</si>
  <si>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</si>
  <si>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</si>
  <si>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</si>
  <si>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</si>
  <si>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</si>
  <si>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</si>
  <si>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</si>
  <si>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</si>
  <si>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</si>
  <si>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</si>
  <si>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</si>
  <si>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</si>
  <si>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</si>
  <si>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</si>
  <si>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</si>
  <si>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</si>
  <si>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</si>
  <si>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</si>
  <si>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</si>
  <si>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</si>
  <si>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</si>
  <si>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</si>
  <si>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</si>
  <si>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</si>
  <si>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</si>
  <si>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</si>
  <si>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</si>
  <si>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</si>
  <si>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</si>
  <si>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</si>
  <si>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</si>
  <si>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</si>
  <si>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</si>
  <si>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</si>
  <si>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</si>
  <si>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</si>
  <si>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</si>
  <si>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</si>
  <si>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</si>
  <si>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</si>
  <si>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</si>
  <si>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</si>
  <si>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</si>
  <si>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</si>
  <si>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</si>
  <si>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</si>
  <si>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</si>
  <si>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</si>
  <si>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</si>
  <si>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</si>
  <si>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</si>
  <si>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</si>
  <si>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</si>
  <si>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</si>
  <si>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</si>
  <si>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</si>
  <si>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</si>
  <si>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</si>
  <si>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</si>
  <si>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</si>
  <si>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</si>
  <si>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</si>
  <si>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</si>
  <si>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</si>
  <si>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</si>
  <si>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</si>
  <si>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</si>
  <si>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</si>
  <si>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</si>
  <si>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</si>
  <si>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</si>
  <si>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</si>
  <si>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</si>
  <si>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</si>
  <si>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</si>
  <si>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</si>
  <si>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</si>
  <si>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</si>
  <si>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</si>
  <si>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</si>
  <si>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</si>
  <si>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</si>
  <si>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</si>
  <si>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</si>
  <si>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</si>
  <si>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</si>
  <si>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</si>
  <si>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</si>
  <si>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</si>
  <si>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</si>
  <si>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</si>
  <si>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</si>
  <si>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</si>
  <si>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</si>
  <si>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</si>
  <si>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</si>
  <si>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</si>
  <si>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</si>
  <si>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</si>
  <si>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</si>
  <si>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</si>
  <si>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</si>
  <si>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</si>
  <si>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</si>
  <si>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</si>
  <si>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</si>
  <si>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</si>
  <si>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</si>
  <si>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</si>
  <si>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</si>
  <si>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</si>
  <si>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</si>
  <si>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</si>
  <si>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</si>
  <si>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</si>
  <si>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</si>
  <si>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</si>
  <si>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</si>
  <si>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</si>
  <si>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</si>
  <si>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</si>
  <si>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</si>
  <si>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</si>
  <si>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</si>
  <si>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</si>
  <si>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</si>
  <si>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</si>
  <si>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</si>
  <si>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</si>
  <si>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</si>
  <si>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</si>
  <si>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</si>
  <si>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</si>
  <si>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</si>
  <si>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</si>
  <si>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</si>
  <si>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</si>
  <si>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</si>
  <si>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</si>
  <si>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</si>
  <si>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</si>
  <si>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</si>
  <si>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</si>
  <si>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</si>
  <si>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</si>
  <si>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</si>
  <si>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</si>
  <si>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</si>
  <si>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</si>
  <si>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</si>
  <si>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</si>
  <si>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</si>
  <si>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</si>
  <si>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</si>
  <si>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</si>
  <si>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</si>
  <si>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</si>
  <si>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</si>
  <si>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</si>
  <si>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</si>
  <si>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</si>
  <si>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</si>
  <si>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</si>
  <si>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</si>
  <si>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</si>
  <si>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</si>
  <si>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</si>
  <si>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</si>
  <si>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</si>
  <si>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</si>
  <si>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</si>
  <si>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</si>
  <si>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</si>
  <si>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</si>
  <si>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</si>
  <si>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</si>
  <si>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</si>
  <si>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</si>
  <si>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</si>
  <si>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</si>
  <si>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</si>
  <si>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</si>
  <si>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</si>
  <si>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</si>
  <si>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</si>
  <si>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</si>
  <si>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</si>
  <si>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</si>
  <si>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</si>
  <si>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</si>
  <si>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</si>
  <si>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</si>
  <si>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</si>
  <si>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</si>
  <si>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</si>
  <si>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</si>
  <si>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</si>
  <si>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</si>
  <si>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</si>
  <si>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</si>
  <si>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</si>
  <si>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</si>
  <si>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</si>
  <si>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</si>
  <si>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</si>
  <si>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</si>
  <si>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</si>
  <si>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</si>
  <si>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</si>
  <si>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</si>
  <si>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</si>
  <si>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</si>
  <si>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</si>
  <si>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</si>
  <si>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</si>
  <si>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</si>
  <si>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</si>
  <si>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</si>
  <si>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</si>
  <si>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</si>
  <si>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</si>
  <si>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</si>
  <si>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</si>
  <si>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</si>
  <si>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</si>
  <si>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</si>
  <si>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</si>
  <si>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</si>
  <si>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</si>
  <si>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</si>
  <si>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</si>
  <si>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</si>
  <si>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</si>
  <si>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</si>
  <si>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</si>
  <si>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</si>
  <si>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</si>
  <si>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</si>
  <si>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</si>
  <si>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</si>
  <si>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</si>
  <si>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</si>
  <si>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</si>
  <si>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</si>
  <si>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</si>
  <si>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</si>
  <si>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</si>
  <si>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</si>
  <si>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</si>
  <si>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</si>
  <si>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</si>
  <si>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</si>
  <si>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</si>
  <si>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</si>
  <si>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</si>
  <si>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</si>
  <si>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</si>
  <si>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</si>
  <si>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</si>
  <si>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</si>
  <si>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</si>
  <si>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</si>
  <si>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</si>
  <si>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</si>
  <si>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</si>
  <si>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</si>
  <si>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</si>
  <si>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</si>
  <si>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</si>
  <si>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</si>
  <si>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</si>
  <si>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</si>
  <si>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</si>
  <si>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</si>
  <si>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</si>
  <si>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</si>
  <si>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</si>
  <si>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</si>
  <si>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</si>
  <si>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</si>
  <si>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</si>
  <si>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</si>
  <si>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</si>
  <si>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</si>
  <si>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</si>
  <si>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</si>
  <si>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</si>
  <si>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</si>
  <si>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</si>
  <si>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</si>
  <si>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</si>
  <si>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</si>
  <si>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</si>
  <si>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</si>
  <si>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</si>
  <si>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</si>
  <si>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</si>
  <si>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</si>
  <si>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</si>
  <si>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</si>
  <si>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</si>
  <si>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</si>
  <si>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</si>
  <si>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</si>
  <si>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</si>
  <si>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</si>
  <si>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</si>
  <si>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</si>
  <si>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</si>
  <si>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</si>
  <si>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</si>
  <si>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</si>
  <si>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</si>
  <si>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</si>
  <si>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</si>
  <si>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</si>
  <si>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</si>
  <si>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</si>
  <si>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</si>
  <si>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</si>
  <si>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</si>
  <si>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</si>
  <si>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</si>
  <si>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</si>
  <si>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</si>
  <si>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</si>
  <si>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</si>
  <si>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</si>
  <si>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</si>
  <si>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</si>
  <si>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</si>
  <si>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</si>
  <si>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</si>
  <si>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</si>
  <si>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</si>
  <si>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</si>
  <si>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</si>
  <si>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</si>
  <si>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</si>
  <si>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</si>
  <si>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</si>
  <si>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</si>
  <si>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</si>
  <si>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</si>
  <si>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</si>
  <si>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</si>
  <si>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</si>
  <si>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</si>
  <si>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</si>
  <si>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</si>
  <si>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</si>
  <si>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</si>
  <si>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</si>
  <si>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</si>
  <si>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</si>
  <si>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</si>
  <si>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</si>
  <si>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</si>
  <si>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</si>
  <si>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</si>
  <si>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</si>
  <si>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</si>
  <si>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</si>
  <si>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</si>
  <si>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</si>
  <si>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</si>
  <si>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</si>
  <si>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</si>
  <si>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</si>
  <si>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</si>
  <si>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</si>
  <si>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</si>
  <si>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</si>
  <si>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</si>
  <si>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</si>
  <si>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</si>
  <si>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</si>
  <si>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</si>
  <si>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</si>
  <si>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</si>
  <si>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</si>
  <si>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</si>
  <si>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</si>
  <si>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</si>
  <si>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</si>
  <si>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</si>
  <si>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</si>
  <si>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</si>
  <si>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</si>
  <si>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</si>
  <si>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</si>
  <si>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</si>
  <si>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</si>
  <si>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</si>
  <si>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</si>
  <si>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</si>
  <si>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</si>
  <si>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</si>
  <si>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</si>
  <si>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</si>
  <si>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</si>
  <si>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</si>
  <si>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</si>
  <si>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</si>
  <si>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</si>
  <si>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</si>
  <si>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</si>
  <si>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</si>
  <si>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</si>
  <si>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</si>
  <si>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</si>
  <si>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</si>
  <si>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</si>
  <si>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</si>
  <si>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</si>
  <si>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</si>
  <si>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</si>
  <si>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</si>
  <si>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</si>
  <si>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</si>
  <si>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</si>
  <si>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</si>
  <si>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</si>
  <si>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</si>
  <si>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</si>
  <si>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</si>
  <si>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</si>
  <si>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</si>
  <si>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</si>
  <si>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</si>
  <si>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</si>
  <si>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</si>
  <si>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</si>
  <si>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</si>
  <si>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</si>
  <si>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</si>
  <si>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</si>
  <si>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</si>
  <si>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</si>
  <si>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</si>
  <si>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</si>
  <si>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</si>
  <si>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</si>
  <si>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</si>
  <si>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</si>
  <si>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</si>
  <si>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</si>
  <si>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</si>
  <si>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</si>
  <si>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</si>
  <si>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</si>
  <si>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</si>
  <si>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</si>
  <si>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</si>
  <si>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</si>
  <si>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</si>
  <si>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</si>
  <si>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</si>
  <si>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</si>
  <si>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</si>
  <si>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</si>
  <si>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</si>
  <si>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</si>
  <si>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</si>
  <si>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</si>
  <si>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</si>
  <si>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</si>
  <si>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</si>
  <si>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</si>
  <si>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</si>
  <si>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</si>
  <si>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</si>
  <si>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</si>
  <si>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</si>
  <si>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</si>
  <si>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</si>
  <si>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</si>
  <si>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</si>
  <si>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</si>
  <si>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</si>
  <si>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</si>
  <si>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</si>
  <si>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</si>
  <si>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</si>
  <si>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</si>
  <si>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</si>
  <si>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</si>
  <si>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</si>
  <si>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</si>
  <si>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</si>
  <si>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</si>
  <si>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</si>
  <si>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</si>
  <si>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</si>
  <si>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</si>
  <si>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</si>
  <si>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</si>
  <si>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</si>
  <si>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</si>
  <si>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</si>
  <si>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</si>
  <si>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</si>
  <si>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</si>
  <si>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</si>
  <si>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</si>
  <si>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</si>
  <si>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</si>
  <si>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</si>
  <si>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</si>
  <si>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</si>
  <si>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</si>
  <si>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</si>
  <si>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</si>
  <si>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</si>
  <si>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</si>
  <si>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</si>
  <si>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</si>
  <si>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</si>
  <si>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</si>
  <si>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</si>
  <si>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</si>
  <si>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</si>
  <si>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</si>
  <si>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</si>
  <si>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</si>
  <si>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</si>
  <si>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</si>
  <si>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</si>
  <si>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</si>
  <si>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</si>
  <si>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</si>
  <si>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</si>
  <si>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</si>
  <si>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</si>
  <si>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</si>
  <si>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</si>
  <si>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</si>
  <si>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</si>
  <si>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</si>
  <si>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</si>
  <si>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</si>
  <si>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</si>
  <si>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</si>
  <si>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</si>
  <si>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</si>
  <si>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</si>
  <si>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</si>
  <si>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</si>
  <si>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</si>
  <si>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</si>
  <si>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</si>
  <si>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</si>
  <si>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</si>
  <si>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</si>
  <si>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</si>
  <si>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</si>
  <si>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</si>
  <si>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</si>
  <si>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</si>
  <si>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</si>
  <si>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</si>
  <si>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</si>
  <si>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</si>
  <si>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</si>
  <si>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</si>
  <si>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</si>
  <si>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</si>
  <si>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</si>
  <si>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</si>
  <si>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</si>
  <si>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</si>
  <si>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</si>
  <si>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</si>
  <si>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</si>
  <si>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</si>
  <si>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</si>
  <si>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</si>
  <si>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</si>
  <si>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</si>
  <si>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</si>
  <si>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</si>
  <si>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</si>
  <si>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</si>
  <si>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</si>
  <si>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</si>
  <si>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</si>
  <si>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</si>
  <si>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</si>
  <si>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</si>
  <si>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</si>
  <si>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</si>
  <si>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</si>
  <si>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</si>
  <si>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</si>
  <si>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</si>
  <si>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</si>
  <si>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</si>
  <si>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</si>
  <si>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</si>
  <si>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</si>
  <si>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</si>
  <si>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</si>
  <si>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</si>
  <si>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</si>
  <si>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</si>
  <si>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</si>
  <si>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</si>
  <si>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</si>
  <si>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</si>
  <si>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</si>
  <si>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</si>
  <si>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</si>
  <si>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</si>
  <si>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</si>
  <si>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</si>
  <si>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</si>
  <si>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</si>
  <si>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</si>
  <si>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</si>
  <si>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</si>
  <si>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</si>
  <si>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</si>
  <si>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</si>
  <si>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</si>
  <si>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</si>
  <si>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</si>
  <si>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</si>
  <si>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</si>
  <si>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</si>
  <si>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</si>
  <si>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</si>
  <si>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</si>
  <si>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</si>
  <si>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</si>
  <si>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</si>
  <si>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</si>
  <si>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</si>
  <si>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</si>
  <si>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</si>
  <si>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</si>
  <si>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</si>
  <si>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</si>
  <si>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</si>
  <si>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</si>
  <si>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</si>
  <si>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</si>
  <si>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</si>
  <si>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</si>
  <si>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</si>
  <si>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</si>
  <si>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</si>
  <si>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</si>
  <si>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</si>
  <si>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</si>
  <si>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</si>
  <si>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</si>
  <si>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</si>
  <si>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</si>
  <si>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</si>
  <si>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</si>
  <si>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</si>
  <si>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</si>
  <si>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</si>
  <si>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</si>
  <si>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</si>
  <si>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</si>
  <si>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</si>
  <si>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</si>
  <si>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</si>
  <si>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</si>
  <si>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</si>
  <si>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</si>
  <si>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</si>
  <si>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</si>
  <si>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</si>
  <si>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</si>
  <si>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</si>
  <si>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</si>
  <si>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</si>
  <si>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</si>
  <si>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</si>
  <si>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</si>
  <si>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</si>
  <si>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</si>
  <si>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</si>
  <si>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</si>
  <si>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</si>
  <si>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</si>
  <si>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</si>
  <si>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</si>
  <si>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</si>
  <si>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</si>
  <si>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</si>
  <si>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</si>
  <si>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</si>
  <si>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</si>
  <si>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</si>
  <si>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</si>
  <si>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</si>
  <si>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</si>
  <si>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</si>
  <si>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</si>
  <si>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</si>
  <si>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</si>
  <si>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</si>
  <si>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</si>
  <si>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</si>
  <si>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</si>
  <si>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</si>
  <si>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</si>
  <si>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</si>
  <si>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</si>
  <si>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</si>
  <si>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</si>
  <si>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</si>
  <si>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</si>
  <si>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</si>
  <si>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</si>
  <si>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</si>
  <si>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</si>
  <si>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</si>
  <si>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</si>
  <si>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</si>
  <si>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</si>
  <si>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</si>
  <si>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</si>
  <si>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</si>
  <si>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</si>
  <si>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</si>
  <si>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</si>
  <si>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</si>
  <si>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</si>
  <si>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</si>
  <si>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</si>
  <si>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</si>
  <si>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</si>
  <si>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</si>
  <si>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</si>
  <si>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</si>
  <si>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</si>
  <si>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</si>
  <si>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</si>
  <si>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</si>
  <si>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</si>
  <si>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</si>
  <si>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</si>
  <si>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</si>
  <si>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</si>
  <si>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</si>
  <si>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</si>
  <si>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</si>
  <si>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</si>
  <si>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</si>
  <si>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</si>
  <si>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</si>
  <si>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</si>
  <si>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</si>
  <si>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</si>
  <si>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</si>
  <si>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</si>
  <si>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</si>
  <si>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</si>
  <si>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</si>
  <si>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</si>
  <si>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</si>
  <si>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</si>
  <si>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</si>
  <si>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</si>
  <si>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</si>
  <si>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</si>
  <si>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</si>
  <si>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</si>
  <si>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</si>
  <si>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</si>
  <si>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</si>
  <si>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</si>
  <si>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</si>
  <si>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</si>
  <si>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</si>
  <si>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</si>
  <si>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</si>
  <si>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</si>
  <si>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</si>
  <si>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</si>
  <si>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</si>
  <si>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</si>
  <si>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</si>
  <si>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</si>
  <si>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</si>
  <si>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</si>
  <si>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</si>
  <si>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</si>
  <si>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</si>
  <si>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</si>
  <si>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</si>
  <si>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</si>
  <si>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</si>
  <si>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</si>
  <si>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</si>
  <si>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</si>
  <si>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</si>
  <si>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</si>
  <si>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</si>
  <si>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</si>
  <si>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</si>
  <si>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</si>
  <si>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</si>
  <si>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</si>
  <si>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</si>
  <si>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</si>
  <si>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</si>
  <si>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</si>
  <si>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</si>
  <si>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</si>
  <si>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</si>
  <si>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</si>
  <si>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</si>
  <si>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</si>
  <si>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</si>
  <si>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</si>
  <si>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</si>
  <si>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</si>
  <si>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</si>
  <si>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</si>
  <si>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</si>
  <si>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</si>
  <si>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</si>
  <si>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</si>
  <si>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</si>
  <si>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</si>
  <si>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</si>
  <si>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</si>
  <si>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</si>
  <si>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</si>
  <si>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</si>
  <si>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</si>
  <si>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</si>
  <si>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</si>
  <si>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</si>
  <si>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</si>
  <si>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</si>
  <si>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</si>
  <si>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</si>
  <si>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</si>
  <si>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</si>
  <si>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</si>
  <si>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</si>
  <si>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</si>
  <si>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</si>
  <si>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</si>
  <si>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</si>
  <si>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</si>
  <si>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</si>
  <si>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</si>
  <si>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</si>
  <si>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</si>
  <si>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</si>
  <si>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</si>
  <si>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</si>
  <si>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</si>
  <si>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</si>
  <si>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</si>
  <si>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</si>
  <si>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</si>
  <si>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</si>
  <si>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</si>
  <si>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</si>
  <si>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</si>
  <si>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</si>
  <si>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</si>
  <si>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</si>
  <si>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</si>
  <si>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</si>
  <si>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</si>
  <si>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</si>
  <si>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</si>
  <si>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</si>
  <si>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</si>
  <si>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</si>
  <si>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</si>
  <si>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</si>
  <si>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</si>
  <si>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</si>
  <si>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</si>
  <si>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</si>
  <si>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</si>
  <si>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</si>
  <si>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</si>
  <si>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</si>
  <si>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</si>
  <si>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</si>
  <si>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</si>
  <si>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</si>
  <si>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</si>
  <si>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</si>
  <si>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</si>
  <si>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</si>
  <si>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</si>
  <si>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</si>
  <si>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</si>
  <si>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</si>
  <si>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</si>
  <si>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</si>
  <si>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</si>
  <si>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</si>
  <si>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</si>
  <si>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</si>
  <si>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</si>
  <si>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</si>
  <si>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</si>
  <si>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</si>
  <si>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</si>
  <si>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</si>
  <si>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</si>
  <si>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</si>
  <si>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</si>
  <si>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</si>
  <si>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</si>
  <si>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</si>
  <si>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</si>
  <si>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</si>
  <si>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</si>
  <si>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</si>
  <si>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</si>
  <si>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</si>
  <si>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</si>
  <si>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</si>
  <si>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</si>
  <si>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</si>
  <si>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</si>
  <si>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</si>
  <si>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</si>
  <si>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</si>
  <si>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</si>
  <si>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</si>
  <si>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</si>
  <si>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</si>
  <si>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</si>
  <si>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</si>
  <si>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</si>
  <si>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</si>
  <si>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</si>
  <si>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</si>
  <si>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</si>
  <si>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</si>
  <si>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</si>
  <si>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</si>
  <si>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</si>
  <si>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</si>
  <si>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</si>
  <si>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</si>
  <si>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</si>
  <si>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</si>
  <si>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</si>
  <si>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</si>
  <si>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</si>
  <si>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</si>
  <si>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</si>
  <si>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</si>
  <si>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</si>
  <si>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</si>
  <si>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</si>
  <si>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</si>
  <si>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</si>
  <si>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</si>
  <si>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</si>
  <si>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</si>
  <si>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</si>
  <si>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</si>
  <si>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</si>
  <si>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</si>
  <si>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</si>
  <si>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</si>
  <si>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</si>
  <si>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</si>
  <si>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</si>
  <si>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</si>
  <si>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</si>
  <si>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</si>
  <si>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</si>
  <si>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</si>
  <si>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</si>
  <si>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</si>
  <si>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</si>
  <si>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</si>
  <si>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</si>
  <si>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</si>
  <si>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</si>
  <si>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</si>
  <si>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</si>
  <si>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</si>
  <si>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</si>
  <si>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</si>
  <si>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</si>
  <si>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</si>
  <si>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</si>
  <si>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</si>
  <si>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</si>
  <si>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</si>
  <si>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</si>
  <si>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</si>
  <si>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</si>
  <si>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</si>
  <si>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</si>
  <si>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</si>
  <si>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</si>
  <si>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</si>
  <si>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</si>
  <si>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</si>
  <si>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</si>
  <si>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</si>
  <si>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</si>
  <si>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</si>
  <si>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</si>
  <si>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</si>
  <si>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</si>
  <si>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</si>
  <si>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</si>
  <si>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</si>
  <si>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</si>
  <si>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</si>
  <si>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</si>
  <si>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</si>
  <si>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</si>
  <si>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</si>
  <si>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</si>
  <si>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</si>
  <si>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</si>
  <si>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</si>
  <si>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</si>
  <si>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</si>
  <si>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</si>
  <si>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</si>
  <si>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</si>
  <si>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</si>
  <si>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</si>
  <si>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</si>
  <si>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</si>
  <si>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</si>
  <si>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</si>
  <si>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</si>
  <si>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</si>
  <si>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</si>
  <si>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</si>
  <si>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</si>
  <si>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</si>
  <si>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</si>
  <si>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</si>
  <si>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</si>
  <si>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</si>
  <si>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</si>
  <si>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</si>
  <si>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</si>
  <si>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</si>
  <si>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</si>
  <si>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</si>
  <si>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</si>
  <si>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</si>
  <si>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</si>
  <si>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</si>
  <si>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</si>
  <si>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</si>
  <si>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</si>
  <si>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</si>
  <si>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</si>
  <si>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</si>
  <si>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</si>
  <si>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</si>
  <si>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</si>
  <si>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</si>
  <si>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</si>
  <si>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</si>
  <si>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</si>
  <si>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</si>
  <si>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</si>
  <si>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</si>
  <si>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</si>
  <si>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</si>
  <si>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</si>
  <si>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</si>
  <si>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</si>
  <si>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</si>
  <si>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</si>
  <si>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</si>
  <si>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</si>
  <si>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</si>
  <si>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</si>
  <si>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</si>
  <si>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</si>
  <si>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</si>
  <si>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</si>
  <si>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</si>
  <si>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</si>
  <si>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</si>
  <si>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</si>
  <si>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</si>
  <si>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</si>
  <si>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</si>
  <si>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</si>
  <si>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</si>
  <si>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</si>
  <si>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</si>
  <si>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</si>
  <si>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</si>
  <si>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</si>
  <si>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</si>
  <si>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</si>
  <si>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</si>
  <si>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</si>
  <si>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</si>
  <si>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</si>
  <si>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</si>
  <si>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</si>
  <si>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</si>
  <si>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</si>
  <si>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</si>
  <si>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</si>
  <si>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</si>
  <si>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</si>
  <si>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</si>
  <si>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</si>
  <si>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</si>
  <si>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</si>
  <si>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</si>
  <si>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</si>
  <si>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</si>
  <si>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</si>
  <si>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</si>
  <si>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</si>
  <si>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</si>
  <si>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</si>
  <si>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</si>
  <si>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</si>
  <si>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</si>
  <si>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</si>
  <si>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</si>
  <si>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</si>
  <si>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</si>
  <si>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</si>
  <si>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</si>
  <si>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</si>
  <si>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</si>
  <si>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</si>
  <si>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</si>
  <si>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</si>
  <si>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</si>
  <si>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</si>
  <si>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</si>
  <si>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</si>
  <si>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</si>
  <si>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</si>
  <si>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</si>
  <si>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</si>
  <si>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</si>
  <si>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</si>
  <si>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</si>
  <si>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</si>
  <si>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</si>
  <si>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</si>
  <si>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</si>
  <si>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</si>
  <si>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</si>
  <si>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</si>
  <si>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</si>
  <si>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</si>
  <si>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</si>
  <si>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</si>
  <si>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</si>
  <si>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</si>
  <si>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</si>
  <si>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</si>
  <si>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</si>
  <si>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</si>
  <si>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</si>
  <si>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</si>
  <si>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</si>
  <si>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</si>
  <si>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</si>
  <si>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</si>
  <si>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</si>
  <si>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</si>
  <si>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</si>
  <si>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</si>
  <si>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</si>
  <si>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</si>
  <si>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</si>
  <si>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</si>
  <si>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</si>
  <si>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</si>
  <si>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</si>
  <si>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</si>
  <si>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</si>
  <si>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</si>
  <si>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</si>
  <si>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</si>
  <si>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</si>
  <si>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</si>
  <si>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</si>
  <si>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</si>
  <si>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</si>
  <si>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</si>
  <si>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</si>
  <si>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</si>
  <si>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</si>
  <si>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</si>
  <si>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</si>
  <si>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</si>
  <si>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</si>
  <si>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</si>
  <si>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</si>
  <si>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</si>
  <si>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</si>
  <si>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</si>
  <si>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</si>
  <si>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</si>
  <si>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</si>
  <si>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</si>
  <si>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</si>
  <si>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</si>
  <si>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</si>
  <si>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</si>
  <si>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</si>
  <si>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</si>
  <si>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</si>
  <si>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</si>
  <si>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</si>
  <si>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</si>
  <si>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</si>
  <si>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</si>
  <si>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</si>
  <si>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</si>
  <si>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</si>
  <si>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</si>
  <si>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</si>
  <si>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</si>
  <si>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</si>
  <si>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</si>
  <si>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</si>
  <si>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</si>
  <si>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</si>
  <si>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</si>
  <si>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</si>
  <si>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</si>
  <si>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</si>
  <si>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</si>
  <si>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</si>
  <si>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</si>
  <si>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</si>
  <si>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</si>
  <si>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</si>
  <si>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</si>
  <si>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</si>
  <si>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</si>
  <si>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</si>
  <si>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</si>
  <si>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</si>
  <si>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</si>
  <si>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</si>
  <si>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</si>
  <si>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</si>
  <si>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</si>
  <si>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</si>
  <si>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</si>
  <si>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</si>
  <si>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</si>
  <si>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</si>
  <si>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</si>
  <si>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</si>
  <si>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</si>
  <si>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</si>
  <si>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</si>
  <si>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</si>
  <si>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</si>
  <si>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</si>
  <si>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</si>
  <si>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</si>
  <si>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</si>
  <si>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</si>
  <si>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</si>
  <si>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</si>
  <si>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</si>
  <si>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</si>
  <si>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</si>
  <si>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</si>
  <si>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</si>
  <si>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</si>
  <si>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</si>
  <si>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</si>
  <si>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</si>
  <si>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</si>
  <si>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</si>
  <si>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</si>
  <si>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</si>
  <si>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</si>
  <si>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</si>
  <si>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</si>
  <si>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</si>
  <si>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</si>
  <si>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</si>
  <si>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</si>
  <si>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</si>
  <si>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</si>
  <si>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</si>
  <si>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</si>
  <si>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</si>
  <si>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</si>
  <si>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</si>
  <si>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</si>
  <si>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</si>
  <si>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</si>
  <si>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</si>
  <si>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</si>
  <si>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</si>
  <si>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</si>
  <si>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</si>
  <si>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</si>
  <si>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</si>
  <si>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</si>
  <si>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</si>
  <si>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</si>
  <si>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</si>
  <si>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</si>
  <si>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</si>
  <si>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</si>
  <si>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</si>
  <si>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</si>
  <si>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</si>
  <si>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</si>
  <si>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</si>
  <si>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</si>
  <si>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</si>
  <si>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</si>
  <si>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</si>
  <si>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</si>
  <si>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</si>
  <si>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</si>
  <si>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</si>
  <si>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</si>
  <si>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</si>
  <si>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</si>
  <si>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</si>
  <si>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</si>
  <si>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</si>
  <si>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</si>
  <si>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</si>
  <si>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</si>
  <si>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</si>
  <si>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</si>
  <si>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</si>
  <si>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</si>
  <si>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</si>
  <si>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</si>
  <si>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</si>
  <si>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</si>
  <si>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</si>
  <si>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</si>
  <si>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</si>
  <si>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</si>
  <si>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</si>
  <si>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</si>
  <si>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</si>
  <si>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</si>
  <si>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</si>
  <si>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</si>
  <si>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</si>
  <si>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</si>
  <si>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</si>
  <si>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</si>
  <si>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</si>
  <si>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</si>
  <si>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</si>
  <si>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</si>
  <si>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</si>
  <si>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</si>
  <si>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</si>
  <si>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</si>
  <si>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</si>
  <si>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</si>
  <si>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</si>
  <si>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</si>
  <si>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</si>
  <si>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</si>
  <si>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</si>
  <si>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</si>
  <si>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</si>
  <si>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</si>
  <si>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</si>
  <si>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</si>
  <si>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</si>
  <si>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</si>
  <si>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</si>
  <si>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</si>
  <si>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</si>
  <si>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</si>
  <si>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</si>
  <si>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</si>
  <si>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</si>
  <si>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</si>
  <si>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</si>
  <si>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</si>
  <si>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</si>
  <si>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</si>
  <si>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</si>
  <si>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</si>
  <si>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</si>
  <si>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</si>
  <si>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</si>
  <si>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</si>
  <si>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</si>
  <si>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</si>
  <si>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</si>
  <si>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</si>
  <si>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</si>
  <si>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</si>
  <si>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</si>
  <si>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</si>
  <si>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</si>
  <si>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</si>
  <si>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</si>
  <si>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</si>
  <si>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</si>
  <si>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</si>
  <si>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</si>
  <si>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</si>
  <si>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</si>
  <si>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</si>
  <si>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</si>
  <si>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</si>
  <si>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</si>
  <si>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</si>
  <si>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</si>
  <si>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</si>
  <si>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</si>
  <si>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</si>
  <si>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</si>
  <si>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</si>
  <si>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</si>
  <si>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</si>
  <si>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</si>
  <si>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</si>
  <si>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</si>
  <si>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</si>
  <si>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</si>
  <si>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</si>
  <si>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</si>
  <si>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</si>
  <si>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</si>
  <si>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</si>
  <si>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</si>
  <si>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</si>
  <si>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</si>
  <si>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</si>
  <si>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</si>
  <si>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</si>
  <si>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</si>
  <si>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</si>
  <si>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</si>
  <si>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</si>
  <si>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</si>
  <si>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</si>
  <si>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</si>
  <si>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</si>
  <si>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</si>
  <si>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</si>
  <si>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</si>
  <si>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</si>
  <si>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</si>
  <si>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</si>
  <si>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</si>
  <si>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</si>
  <si>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</si>
  <si>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</si>
  <si>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</si>
  <si>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</si>
  <si>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</si>
  <si>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</si>
  <si>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</si>
  <si>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</si>
  <si>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</si>
  <si>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</si>
  <si>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</si>
  <si>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</si>
  <si>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</si>
  <si>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</si>
  <si>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</si>
  <si>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</si>
  <si>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</si>
  <si>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</si>
  <si>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</si>
  <si>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</si>
  <si>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</si>
  <si>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</si>
  <si>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</si>
  <si>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</si>
  <si>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</si>
  <si>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</si>
  <si>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</si>
  <si>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</si>
  <si>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</si>
  <si>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</si>
  <si>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</si>
  <si>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</si>
  <si>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</si>
  <si>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</si>
  <si>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</si>
  <si>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</si>
  <si>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</si>
  <si>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</si>
  <si>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</si>
  <si>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</si>
  <si>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</si>
  <si>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</si>
  <si>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</si>
  <si>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</si>
  <si>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</si>
  <si>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</si>
  <si>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</si>
  <si>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</si>
  <si>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</si>
  <si>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</si>
  <si>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</si>
  <si>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</si>
  <si>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</si>
  <si>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</si>
  <si>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</si>
  <si>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</si>
  <si>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</si>
  <si>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</si>
  <si>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</si>
  <si>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</si>
  <si>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</si>
  <si>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</si>
  <si>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</si>
  <si>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</si>
  <si>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</si>
  <si>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</si>
  <si>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</si>
  <si>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</si>
  <si>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</si>
  <si>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</si>
  <si>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</si>
  <si>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</si>
  <si>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</si>
  <si>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</si>
  <si>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</si>
  <si>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</si>
  <si>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</si>
  <si>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</si>
  <si>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</si>
  <si>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</si>
  <si>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</si>
  <si>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</si>
  <si>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</si>
  <si>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</si>
  <si>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</si>
  <si>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</si>
  <si>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</si>
  <si>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</si>
  <si>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</si>
  <si>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</si>
  <si>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</si>
  <si>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</si>
  <si>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</si>
  <si>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</si>
  <si>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</si>
  <si>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</si>
  <si>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</si>
  <si>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</si>
  <si>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</si>
  <si>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</si>
  <si>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</si>
  <si>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</si>
  <si>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</si>
  <si>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</si>
  <si>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</si>
  <si>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</si>
  <si>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</si>
  <si>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</si>
  <si>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</si>
  <si>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</si>
  <si>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</si>
  <si>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</si>
  <si>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</si>
  <si>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</si>
  <si>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</si>
  <si>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</si>
  <si>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</si>
  <si>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</si>
  <si>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</si>
  <si>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</si>
  <si>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</si>
  <si>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</si>
  <si>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</si>
  <si>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</si>
  <si>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</si>
  <si>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</si>
  <si>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</si>
  <si>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</si>
  <si>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</si>
  <si>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</si>
  <si>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</si>
  <si>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</si>
  <si>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</si>
  <si>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</si>
  <si>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</si>
  <si>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</si>
  <si>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</si>
  <si>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</si>
  <si>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</si>
  <si>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</si>
  <si>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</si>
  <si>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</si>
  <si>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</si>
  <si>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</si>
  <si>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</si>
  <si>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</si>
  <si>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</si>
  <si>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</si>
  <si>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</si>
  <si>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</si>
  <si>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</si>
  <si>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</si>
  <si>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</si>
  <si>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</si>
  <si>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</si>
  <si>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</si>
  <si>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</si>
  <si>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</si>
  <si>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</si>
  <si>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</si>
  <si>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</si>
  <si>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</si>
  <si>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</si>
  <si>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</si>
  <si>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</si>
  <si>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</si>
  <si>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</si>
  <si>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</si>
  <si>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</si>
  <si>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</si>
  <si>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</si>
  <si>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</si>
  <si>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</si>
  <si>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</si>
  <si>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</si>
  <si>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</si>
  <si>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</si>
  <si>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</si>
  <si>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</si>
  <si>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</si>
  <si>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</si>
  <si>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</si>
  <si>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</si>
  <si>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</si>
  <si>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</si>
  <si>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</si>
  <si>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</si>
  <si>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</si>
  <si>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</si>
  <si>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</si>
  <si>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</si>
  <si>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</si>
  <si>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</si>
  <si>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</si>
  <si>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</si>
  <si>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</si>
  <si>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</si>
  <si>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</si>
  <si>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</si>
  <si>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</si>
  <si>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</si>
  <si>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</si>
  <si>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</si>
  <si>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</si>
  <si>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</si>
  <si>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</si>
  <si>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</si>
  <si>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</si>
  <si>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</si>
  <si>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</si>
  <si>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</si>
  <si>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</si>
  <si>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</si>
  <si>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</si>
  <si>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</si>
  <si>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</si>
  <si>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</si>
  <si>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</si>
  <si>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</si>
  <si>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</si>
  <si>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</si>
  <si>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</si>
  <si>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</si>
  <si>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</si>
  <si>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</si>
  <si>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</si>
  <si>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</si>
  <si>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</si>
  <si>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</si>
  <si>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</si>
  <si>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</si>
  <si>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</si>
  <si>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</si>
  <si>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</si>
  <si>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</si>
  <si>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</si>
  <si>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</si>
  <si>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</si>
  <si>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</si>
  <si>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</si>
  <si>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</si>
  <si>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</si>
  <si>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</si>
  <si>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</si>
  <si>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</si>
  <si>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</si>
  <si>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</si>
  <si>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</si>
  <si>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</si>
  <si>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</si>
  <si>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</si>
  <si>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</si>
  <si>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</si>
  <si>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</si>
  <si>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</si>
  <si>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</si>
  <si>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</si>
  <si>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</si>
  <si>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</si>
  <si>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</si>
  <si>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</si>
  <si>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</si>
  <si>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</si>
  <si>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</si>
  <si>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</si>
  <si>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</si>
  <si>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</si>
  <si>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</si>
  <si>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</si>
  <si>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</si>
  <si>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</si>
  <si>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</si>
  <si>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</si>
  <si>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</si>
  <si>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</si>
  <si>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</si>
  <si>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</si>
  <si>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</si>
  <si>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</si>
  <si>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</si>
  <si>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</si>
  <si>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</si>
  <si>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</si>
  <si>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</si>
  <si>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</si>
  <si>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</si>
  <si>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</si>
  <si>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</si>
  <si>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</si>
  <si>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</si>
  <si>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</si>
  <si>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</si>
  <si>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</si>
  <si>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</si>
  <si>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</si>
  <si>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</si>
  <si>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</si>
  <si>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</si>
  <si>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</si>
  <si>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</si>
  <si>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</si>
  <si>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</si>
  <si>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</si>
  <si>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</si>
  <si>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</si>
  <si>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</si>
  <si>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</si>
  <si>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</si>
  <si>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</si>
  <si>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</si>
  <si>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</si>
  <si>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</si>
  <si>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</si>
  <si>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</si>
  <si>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</si>
  <si>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</si>
  <si>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</si>
  <si>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</si>
  <si>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</si>
  <si>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</si>
  <si>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</si>
  <si>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</si>
  <si>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</si>
  <si>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</si>
  <si>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</si>
  <si>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</si>
  <si>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</si>
  <si>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</si>
  <si>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</si>
  <si>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</si>
  <si>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</si>
  <si>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</si>
  <si>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</si>
  <si>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</si>
  <si>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</si>
  <si>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</si>
  <si>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</si>
  <si>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</si>
  <si>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</si>
  <si>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</si>
  <si>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</si>
  <si>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</si>
  <si>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</si>
  <si>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</si>
  <si>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</si>
  <si>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</si>
  <si>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</si>
  <si>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</si>
  <si>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</si>
  <si>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</si>
  <si>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</si>
  <si>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</si>
  <si>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</si>
  <si>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</si>
  <si>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</si>
  <si>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</si>
  <si>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</si>
  <si>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</si>
  <si>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</si>
  <si>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</si>
  <si>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</si>
  <si>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</si>
  <si>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</si>
  <si>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</si>
  <si>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</si>
  <si>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</si>
  <si>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</si>
  <si>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</si>
  <si>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</si>
  <si>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</si>
  <si>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</si>
  <si>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</si>
  <si>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</si>
  <si>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</si>
  <si>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</si>
  <si>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</si>
  <si>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</si>
  <si>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</si>
  <si>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</si>
  <si>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</si>
  <si>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</si>
  <si>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</si>
  <si>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</si>
  <si>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</si>
  <si>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</si>
  <si>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</si>
  <si>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</si>
  <si>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</si>
  <si>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</si>
  <si>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</si>
  <si>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</si>
  <si>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</si>
  <si>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</si>
  <si>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</si>
  <si>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</si>
  <si>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</si>
  <si>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</si>
  <si>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</si>
  <si>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</si>
  <si>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</si>
  <si>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</si>
  <si>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</si>
  <si>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</si>
  <si>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</si>
  <si>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</si>
  <si>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</si>
  <si>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</si>
  <si>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</si>
  <si>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</si>
  <si>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</si>
  <si>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</si>
  <si>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</si>
  <si>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</si>
  <si>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</si>
  <si>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</si>
  <si>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</si>
  <si>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</si>
  <si>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</si>
  <si>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</si>
  <si>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</si>
  <si>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</si>
  <si>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</si>
  <si>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</si>
  <si>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</si>
  <si>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</si>
  <si>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</si>
  <si>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</si>
  <si>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</si>
  <si>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</si>
  <si>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</si>
  <si>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</si>
  <si>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</si>
  <si>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</si>
  <si>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</si>
  <si>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</si>
  <si>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</si>
  <si>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</si>
  <si>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</si>
  <si>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</si>
  <si>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</si>
  <si>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</si>
  <si>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</si>
  <si>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</si>
  <si>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</si>
  <si>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</si>
  <si>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</si>
  <si>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</si>
  <si>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</si>
  <si>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</si>
  <si>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</si>
  <si>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</si>
  <si>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</si>
  <si>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</si>
  <si>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</si>
  <si>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</si>
  <si>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</si>
  <si>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</si>
  <si>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</si>
  <si>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</si>
  <si>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</si>
  <si>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</si>
  <si>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</si>
  <si>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</si>
  <si>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</si>
  <si>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</si>
  <si>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</si>
  <si>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</si>
  <si>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</si>
  <si>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</si>
  <si>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</si>
  <si>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</si>
  <si>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</si>
  <si>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</si>
  <si>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</si>
  <si>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</si>
  <si>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</si>
  <si>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</si>
  <si>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</si>
  <si>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</si>
  <si>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</si>
  <si>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</si>
  <si>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</si>
  <si>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</si>
  <si>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</si>
  <si>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</si>
  <si>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</si>
  <si>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</si>
  <si>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</si>
  <si>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</si>
  <si>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</si>
  <si>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</si>
  <si>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</si>
  <si>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</si>
  <si>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</si>
  <si>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</si>
  <si>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</si>
  <si>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</si>
  <si>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</si>
  <si>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</si>
  <si>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</si>
  <si>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</si>
  <si>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</si>
  <si>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</si>
  <si>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</si>
  <si>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</si>
  <si>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</si>
  <si>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</si>
  <si>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</si>
  <si>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</si>
  <si>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</si>
  <si>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</si>
  <si>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</si>
  <si>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</si>
  <si>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</si>
  <si>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</si>
  <si>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</si>
  <si>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</si>
  <si>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</si>
  <si>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</si>
  <si>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</si>
  <si>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</si>
  <si>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</si>
  <si>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</si>
  <si>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</si>
  <si>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</si>
  <si>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</si>
  <si>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</si>
  <si>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</si>
  <si>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</si>
  <si>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</si>
  <si>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</si>
  <si>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</si>
  <si>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</si>
  <si>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</si>
  <si>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</si>
  <si>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</si>
  <si>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</si>
  <si>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</si>
  <si>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</si>
  <si>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</si>
  <si>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</si>
  <si>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</si>
  <si>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</si>
  <si>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</si>
  <si>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</si>
  <si>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</si>
  <si>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</si>
  <si>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</si>
  <si>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</si>
  <si>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</si>
  <si>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</si>
  <si>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</si>
  <si>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</si>
  <si>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</si>
  <si>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</si>
  <si>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</si>
  <si>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</si>
  <si>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</si>
  <si>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</si>
  <si>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</si>
  <si>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</si>
  <si>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</si>
  <si>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</si>
  <si>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</si>
  <si>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</si>
  <si>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</si>
  <si>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</si>
  <si>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</si>
  <si>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</si>
  <si>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</si>
  <si>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</si>
  <si>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</si>
  <si>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</si>
  <si>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</si>
  <si>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</si>
  <si>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</si>
  <si>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</si>
  <si>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</si>
  <si>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</si>
  <si>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</si>
  <si>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</si>
  <si>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</si>
  <si>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</si>
  <si>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</si>
  <si>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</si>
  <si>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</si>
  <si>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</si>
  <si>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</si>
  <si>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</si>
  <si>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</si>
  <si>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</si>
  <si>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</si>
  <si>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</si>
  <si>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</si>
  <si>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</si>
  <si>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</si>
  <si>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</si>
  <si>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</si>
  <si>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</si>
  <si>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</si>
  <si>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</si>
  <si>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</si>
  <si>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</si>
  <si>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</si>
  <si>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</si>
  <si>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</si>
  <si>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</si>
  <si>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</si>
  <si>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</si>
  <si>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</si>
  <si>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</si>
  <si>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</si>
  <si>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</si>
  <si>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</si>
  <si>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</si>
  <si>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</si>
  <si>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</si>
  <si>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</si>
  <si>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</si>
  <si>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</si>
  <si>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</si>
  <si>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</si>
  <si>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</si>
  <si>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</si>
  <si>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</si>
  <si>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</si>
  <si>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</si>
  <si>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</si>
  <si>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</si>
  <si>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</si>
  <si>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</si>
  <si>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</si>
  <si>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</si>
  <si>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</si>
  <si>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</si>
  <si>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</si>
  <si>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</si>
  <si>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</si>
  <si>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</si>
  <si>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</si>
  <si>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</si>
  <si>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</si>
  <si>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</si>
  <si>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</si>
  <si>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</si>
  <si>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</si>
  <si>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</si>
  <si>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</si>
  <si>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</si>
  <si>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</si>
  <si>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</si>
  <si>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</si>
  <si>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</si>
  <si>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</si>
  <si>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</si>
  <si>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</si>
  <si>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</si>
  <si>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</si>
  <si>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</si>
  <si>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</si>
  <si>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</si>
  <si>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</si>
  <si>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</si>
  <si>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</si>
  <si>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</si>
  <si>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</si>
  <si>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</si>
  <si>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</si>
  <si>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</si>
  <si>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</si>
  <si>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</si>
  <si>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</si>
  <si>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</si>
  <si>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</si>
  <si>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</si>
  <si>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</si>
  <si>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</si>
  <si>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</si>
  <si>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</si>
  <si>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</si>
  <si>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</si>
  <si>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</si>
  <si>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</si>
  <si>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</si>
  <si>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</si>
  <si>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</si>
  <si>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</si>
  <si>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</si>
  <si>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</si>
  <si>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</si>
  <si>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</si>
  <si>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</si>
  <si>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</si>
  <si>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</si>
  <si>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</si>
  <si>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</si>
  <si>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</si>
  <si>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</si>
  <si>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</si>
  <si>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</si>
  <si>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</si>
  <si>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</si>
  <si>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</si>
  <si>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</si>
  <si>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</si>
  <si>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</si>
  <si>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</si>
  <si>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</si>
  <si>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</si>
  <si>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</si>
  <si>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</si>
  <si>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</si>
  <si>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</si>
  <si>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</si>
  <si>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</si>
  <si>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</si>
  <si>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</si>
  <si>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</si>
  <si>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</si>
  <si>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</si>
  <si>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</si>
  <si>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</si>
  <si>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</si>
  <si>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</si>
  <si>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</si>
  <si>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</si>
  <si>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</si>
  <si>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</si>
  <si>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</si>
  <si>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</si>
  <si>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</si>
  <si>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</si>
  <si>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</si>
  <si>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</si>
  <si>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</si>
  <si>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</si>
  <si>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</si>
  <si>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</si>
  <si>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</si>
  <si>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</si>
  <si>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</si>
  <si>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</si>
  <si>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</si>
  <si>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</si>
  <si>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</si>
  <si>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</si>
  <si>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</si>
  <si>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</si>
  <si>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</si>
  <si>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</si>
  <si>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</si>
  <si>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</si>
  <si>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</si>
  <si>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</si>
  <si>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</si>
  <si>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</si>
  <si>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</si>
  <si>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</si>
  <si>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</si>
  <si>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</si>
  <si>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</si>
  <si>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</si>
  <si>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</si>
  <si>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</si>
  <si>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</si>
  <si>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</si>
  <si>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</si>
  <si>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</si>
  <si>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</si>
  <si>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</si>
  <si>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</si>
  <si>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</si>
  <si>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</si>
  <si>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</si>
  <si>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</si>
  <si>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</si>
  <si>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</si>
  <si>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</si>
  <si>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</si>
  <si>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</si>
  <si>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</si>
  <si>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</si>
  <si>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</si>
  <si>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</si>
  <si>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</si>
  <si>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</si>
  <si>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</si>
  <si>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</si>
  <si>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</si>
  <si>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</si>
  <si>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</si>
  <si>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</si>
  <si>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</si>
  <si>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</si>
  <si>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</si>
  <si>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</si>
  <si>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</si>
  <si>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</si>
  <si>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</si>
  <si>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</si>
  <si>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</si>
  <si>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</si>
  <si>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</si>
  <si>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</si>
  <si>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</si>
  <si>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</si>
  <si>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</si>
  <si>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</si>
  <si>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</si>
  <si>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</si>
  <si>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</si>
  <si>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</si>
  <si>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</si>
  <si>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</si>
  <si>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</si>
  <si>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</si>
  <si>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</si>
  <si>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</si>
  <si>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</si>
  <si>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</si>
  <si>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</si>
  <si>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</si>
  <si>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</si>
  <si>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</si>
  <si>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</si>
  <si>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</si>
  <si>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</si>
  <si>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</si>
  <si>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</si>
  <si>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</si>
  <si>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</si>
  <si>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</si>
  <si>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</si>
  <si>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</si>
  <si>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</si>
  <si>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</si>
  <si>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</si>
  <si>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</si>
  <si>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</si>
  <si>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</si>
  <si>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</si>
  <si>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</si>
  <si>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</si>
  <si>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</si>
  <si>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</si>
  <si>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</si>
  <si>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</si>
  <si>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</si>
  <si>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</si>
  <si>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</si>
  <si>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</si>
  <si>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</si>
  <si>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</si>
  <si>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</si>
  <si>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</si>
  <si>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</si>
  <si>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</si>
  <si>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</si>
  <si>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</si>
  <si>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</si>
  <si>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</si>
  <si>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</si>
  <si>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</si>
  <si>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</si>
  <si>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</si>
  <si>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</si>
  <si>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</si>
  <si>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</si>
  <si>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</si>
  <si>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</si>
  <si>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</si>
  <si>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</si>
  <si>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</si>
  <si>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</si>
  <si>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</si>
  <si>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</si>
  <si>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</si>
  <si>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</si>
  <si>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</si>
  <si>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</si>
  <si>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</si>
  <si>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</si>
  <si>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</si>
  <si>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</si>
  <si>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</si>
  <si>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</si>
  <si>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</si>
  <si>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</si>
  <si>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</si>
  <si>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</si>
  <si>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</si>
  <si>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</si>
  <si>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</si>
  <si>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</si>
  <si>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</si>
  <si>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</si>
  <si>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</si>
  <si>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</si>
  <si>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</si>
  <si>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</si>
  <si>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</si>
  <si>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</si>
  <si>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</si>
  <si>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</si>
  <si>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</si>
  <si>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</si>
  <si>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</si>
  <si>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</si>
  <si>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</si>
  <si>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</si>
  <si>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</si>
  <si>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</si>
  <si>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</si>
  <si>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</si>
  <si>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</si>
  <si>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</si>
  <si>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</si>
  <si>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</si>
  <si>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</si>
  <si>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</si>
  <si>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</si>
  <si>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</si>
  <si>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</si>
  <si>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</si>
  <si>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</si>
  <si>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</si>
  <si>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</si>
  <si>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</si>
  <si>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</si>
  <si>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</si>
  <si>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</si>
  <si>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</si>
  <si>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</si>
  <si>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</si>
  <si>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</si>
  <si>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</si>
  <si>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</si>
  <si>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</si>
  <si>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</si>
  <si>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</si>
  <si>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</si>
  <si>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</si>
  <si>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</si>
  <si>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</si>
  <si>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</si>
  <si>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</si>
  <si>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</si>
  <si>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</si>
  <si>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</si>
  <si>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</si>
  <si>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</si>
  <si>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</si>
  <si>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</si>
  <si>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</si>
  <si>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</si>
  <si>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</si>
  <si>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</si>
  <si>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</si>
  <si>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</si>
  <si>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</si>
  <si>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</si>
  <si>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</si>
  <si>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</si>
  <si>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</si>
  <si>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</si>
  <si>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</si>
  <si>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</si>
  <si>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</si>
  <si>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</si>
  <si>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</si>
  <si>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</si>
  <si>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</si>
  <si>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</si>
  <si>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</si>
  <si>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</si>
  <si>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</si>
  <si>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</si>
  <si>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</si>
  <si>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</si>
  <si>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</si>
  <si>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</si>
  <si>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</si>
  <si>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</si>
  <si>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</si>
  <si>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</si>
  <si>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</si>
  <si>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</si>
  <si>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</si>
  <si>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</si>
  <si>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</si>
  <si>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</si>
  <si>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</si>
  <si>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</si>
  <si>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</si>
  <si>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</si>
  <si>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</si>
  <si>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</si>
  <si>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</si>
  <si>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</si>
  <si>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</si>
  <si>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</si>
  <si>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</si>
  <si>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</si>
  <si>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</si>
  <si>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</si>
  <si>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</si>
  <si>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</si>
  <si>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</si>
  <si>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</si>
  <si>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</si>
  <si>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</si>
  <si>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</si>
  <si>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</si>
  <si>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</si>
  <si>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</si>
  <si>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</si>
  <si>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</si>
  <si>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</si>
  <si>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</si>
  <si>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</si>
  <si>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</si>
  <si>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</si>
  <si>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</si>
  <si>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</si>
  <si>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</si>
  <si>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</si>
  <si>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</si>
  <si>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</si>
  <si>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</si>
  <si>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</si>
  <si>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</si>
  <si>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</si>
  <si>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</si>
  <si>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</si>
  <si>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</si>
  <si>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</si>
  <si>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</si>
  <si>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</si>
  <si>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</si>
  <si>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</si>
  <si>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</si>
  <si>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</si>
  <si>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</si>
  <si>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</si>
  <si>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</si>
  <si>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</si>
  <si>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</si>
  <si>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</si>
  <si>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</si>
  <si>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</si>
  <si>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</si>
  <si>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</si>
  <si>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</si>
  <si>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</si>
  <si>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</si>
  <si>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</si>
  <si>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</si>
  <si>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</si>
  <si>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</si>
  <si>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</si>
  <si>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</si>
  <si>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</si>
  <si>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</si>
  <si>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</si>
  <si>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</si>
  <si>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</si>
  <si>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</si>
  <si>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</si>
  <si>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</si>
  <si>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</si>
  <si>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</si>
  <si>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</si>
  <si>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</si>
  <si>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</si>
  <si>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</si>
  <si>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</si>
  <si>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</si>
  <si>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</si>
  <si>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</si>
  <si>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</si>
  <si>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</si>
  <si>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</si>
  <si>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</si>
  <si>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</si>
  <si>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</si>
  <si>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</si>
  <si>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</si>
  <si>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</si>
  <si>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</si>
  <si>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</si>
  <si>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</si>
  <si>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</si>
  <si>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</si>
  <si>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</si>
  <si>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</si>
  <si>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</si>
  <si>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</si>
  <si>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</si>
  <si>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</si>
  <si>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</si>
  <si>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</si>
  <si>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</si>
  <si>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</si>
  <si>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</si>
  <si>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</si>
  <si>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</si>
  <si>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</si>
  <si>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</si>
  <si>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</si>
  <si>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</si>
  <si>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</si>
  <si>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</si>
  <si>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</si>
  <si>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</si>
  <si>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</si>
  <si>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</si>
  <si>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</si>
  <si>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</si>
  <si>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</si>
  <si>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</si>
  <si>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</si>
  <si>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</si>
  <si>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</si>
  <si>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</si>
  <si>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</si>
  <si>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</si>
  <si>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</si>
  <si>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</si>
  <si>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</si>
  <si>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</si>
  <si>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</si>
  <si>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</si>
  <si>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</si>
  <si>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</si>
  <si>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</si>
  <si>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</si>
  <si>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</si>
  <si>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</si>
  <si>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</si>
  <si>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</si>
  <si>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</si>
  <si>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</si>
  <si>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</si>
  <si>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</si>
  <si>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</si>
  <si>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</si>
  <si>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</si>
  <si>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</si>
  <si>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</si>
  <si>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</si>
  <si>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</si>
  <si>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</si>
  <si>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</si>
  <si>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</si>
  <si>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</si>
  <si>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</si>
  <si>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</si>
  <si>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</si>
  <si>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</si>
  <si>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</si>
  <si>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</si>
  <si>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</si>
  <si>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</si>
  <si>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</si>
  <si>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</si>
  <si>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</si>
  <si>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</si>
  <si>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</si>
  <si>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</si>
  <si>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</si>
  <si>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</si>
  <si>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</si>
  <si>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</si>
  <si>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</si>
  <si>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</si>
  <si>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</si>
  <si>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</si>
  <si>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</si>
  <si>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</si>
  <si>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</si>
  <si>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</si>
  <si>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</si>
  <si>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</si>
  <si>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</si>
  <si>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</si>
  <si>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</si>
  <si>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</si>
  <si>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</si>
  <si>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</si>
  <si>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</si>
  <si>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</si>
  <si>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</si>
  <si>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</si>
  <si>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</si>
  <si>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</si>
  <si>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</si>
  <si>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</si>
  <si>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</si>
  <si>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</si>
  <si>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</si>
  <si>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</si>
  <si>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</si>
  <si>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</si>
  <si>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</si>
  <si>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</si>
  <si>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</si>
  <si>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</si>
  <si>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</si>
  <si>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</si>
  <si>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</si>
  <si>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</si>
  <si>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</si>
  <si>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</si>
  <si>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</si>
  <si>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</si>
  <si>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</si>
  <si>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</si>
  <si>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</si>
  <si>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</si>
  <si>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</si>
  <si>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</si>
  <si>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</si>
  <si>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</si>
  <si>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</si>
  <si>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</si>
  <si>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</si>
  <si>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</si>
  <si>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</si>
  <si>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</si>
  <si>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</si>
  <si>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</si>
  <si>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</si>
  <si>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</si>
  <si>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</si>
  <si>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</si>
  <si>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</si>
  <si>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</si>
  <si>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</si>
  <si>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</si>
  <si>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</si>
  <si>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</si>
  <si>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</si>
  <si>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</si>
  <si>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</si>
  <si>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</si>
  <si>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</si>
  <si>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</si>
  <si>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</si>
  <si>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</si>
  <si>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</si>
  <si>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</si>
  <si>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</si>
  <si>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</si>
  <si>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</si>
  <si>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</si>
  <si>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</si>
  <si>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</si>
  <si>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</si>
  <si>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</si>
  <si>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</si>
  <si>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</si>
  <si>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</si>
  <si>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</si>
  <si>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</si>
  <si>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</si>
  <si>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</si>
  <si>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</si>
  <si>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</si>
  <si>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</si>
  <si>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</si>
  <si>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</si>
  <si>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</si>
  <si>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</si>
  <si>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</si>
  <si>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</si>
  <si>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</si>
  <si>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</si>
  <si>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</si>
  <si>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</si>
  <si>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</si>
  <si>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</si>
  <si>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</si>
  <si>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</si>
  <si>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</si>
  <si>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</si>
  <si>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</si>
  <si>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</si>
  <si>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</si>
  <si>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</si>
  <si>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</si>
  <si>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</si>
  <si>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</si>
  <si>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</si>
  <si>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</si>
  <si>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</si>
  <si>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</si>
  <si>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</si>
  <si>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</si>
  <si>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</si>
  <si>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</si>
  <si>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</si>
  <si>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</si>
  <si>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</si>
  <si>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</si>
  <si>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</si>
  <si>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</si>
  <si>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</si>
  <si>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</si>
  <si>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</si>
  <si>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</si>
  <si>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</si>
  <si>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</si>
  <si>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</si>
  <si>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</si>
  <si>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</si>
  <si>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</si>
  <si>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</si>
  <si>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</si>
  <si>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</si>
  <si>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</si>
  <si>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</si>
  <si>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</si>
  <si>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</si>
  <si>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</si>
  <si>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</si>
  <si>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</si>
  <si>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</si>
  <si>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</si>
  <si>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</si>
  <si>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</si>
  <si>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</si>
  <si>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</si>
  <si>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</si>
  <si>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</si>
  <si>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</si>
  <si>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</si>
  <si>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</si>
  <si>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</si>
  <si>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</si>
  <si>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</si>
  <si>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</si>
  <si>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</si>
  <si>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</si>
  <si>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</si>
  <si>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</si>
  <si>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</si>
  <si>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</si>
  <si>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</si>
  <si>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</si>
  <si>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</si>
  <si>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</si>
  <si>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</si>
  <si>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</si>
  <si>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</si>
  <si>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</si>
  <si>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</si>
  <si>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</si>
  <si>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</si>
  <si>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</si>
  <si>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</si>
  <si>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</si>
  <si>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</si>
  <si>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</si>
  <si>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</si>
  <si>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</si>
  <si>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</si>
  <si>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</si>
  <si>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</si>
  <si>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</si>
  <si>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</si>
  <si>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</si>
  <si>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</si>
  <si>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</si>
  <si>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</si>
  <si>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</si>
  <si>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</si>
  <si>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</si>
  <si>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</si>
  <si>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</si>
  <si>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</si>
  <si>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</si>
  <si>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</si>
  <si>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</si>
  <si>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</si>
  <si>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</si>
  <si>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</si>
  <si>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</si>
  <si>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</si>
  <si>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</si>
  <si>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</si>
  <si>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</si>
  <si>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</si>
  <si>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</si>
  <si>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</si>
  <si>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</si>
  <si>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</si>
  <si>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</si>
  <si>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</si>
  <si>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</si>
  <si>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</si>
  <si>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</si>
  <si>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</si>
  <si>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</si>
  <si>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</si>
  <si>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</si>
  <si>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</si>
  <si>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</si>
  <si>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</si>
  <si>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</si>
  <si>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</si>
  <si>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</si>
  <si>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</si>
  <si>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</si>
  <si>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</si>
  <si>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</si>
  <si>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</si>
  <si>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</si>
  <si>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</si>
  <si>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</si>
  <si>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</si>
  <si>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</si>
  <si>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</si>
  <si>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</si>
  <si>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</si>
  <si>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</si>
  <si>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</si>
  <si>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</si>
  <si>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</si>
  <si>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</si>
  <si>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</si>
  <si>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</si>
  <si>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</si>
  <si>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</si>
  <si>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</si>
  <si>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</si>
  <si>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</si>
  <si>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</si>
  <si>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</si>
  <si>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</si>
  <si>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</si>
  <si>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</si>
  <si>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</si>
  <si>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</si>
  <si>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</si>
  <si>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</si>
  <si>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</si>
  <si>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</si>
  <si>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</si>
  <si>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</si>
  <si>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</si>
  <si>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</si>
  <si>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</si>
  <si>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</si>
  <si>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</si>
  <si>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</si>
  <si>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</si>
  <si>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</si>
  <si>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</si>
  <si>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</si>
  <si>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</si>
  <si>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</si>
  <si>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</si>
  <si>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</si>
  <si>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</si>
  <si>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</si>
  <si>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</si>
  <si>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</si>
  <si>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</si>
  <si>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</si>
  <si>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</si>
  <si>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</si>
  <si>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</si>
  <si>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</si>
  <si>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</si>
  <si>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</si>
  <si>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</si>
  <si>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</si>
  <si>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</si>
  <si>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</si>
  <si>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</si>
  <si>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</si>
  <si>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</si>
  <si>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</si>
  <si>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</si>
  <si>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</si>
  <si>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</si>
  <si>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</si>
  <si>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</si>
  <si>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</si>
  <si>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</si>
  <si>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</si>
  <si>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</si>
  <si>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</si>
  <si>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</si>
  <si>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</si>
  <si>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</si>
  <si>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</si>
  <si>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</si>
  <si>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</si>
  <si>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</si>
  <si>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</si>
  <si>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</si>
  <si>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</si>
  <si>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</si>
  <si>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</si>
  <si>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</si>
  <si>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</si>
  <si>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</si>
  <si>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</si>
  <si>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</si>
  <si>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</si>
  <si>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</si>
  <si>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</si>
  <si>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</si>
  <si>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</si>
  <si>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</si>
  <si>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</si>
  <si>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</si>
  <si>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</si>
  <si>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</si>
  <si>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</si>
  <si>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</si>
  <si>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</si>
  <si>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</si>
  <si>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</si>
  <si>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</si>
  <si>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</si>
  <si>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</si>
  <si>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</si>
  <si>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</si>
  <si>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</si>
  <si>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</si>
  <si>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</si>
  <si>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</si>
  <si>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</si>
  <si>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</si>
  <si>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</si>
  <si>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</si>
  <si>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</si>
  <si>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</si>
  <si>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</si>
  <si>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</si>
  <si>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</si>
  <si>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</si>
  <si>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</si>
  <si>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</si>
  <si>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</si>
  <si>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</si>
  <si>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</si>
  <si>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</si>
  <si>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</si>
  <si>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</si>
  <si>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</si>
  <si>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</si>
  <si>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</si>
  <si>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</si>
  <si>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</si>
  <si>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</si>
  <si>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</si>
  <si>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</si>
  <si>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</si>
  <si>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</si>
  <si>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</si>
  <si>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</si>
  <si>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</si>
  <si>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</si>
  <si>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</si>
  <si>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</si>
  <si>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</si>
  <si>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</si>
  <si>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</si>
  <si>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</si>
  <si>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</si>
  <si>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</si>
  <si>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</si>
  <si>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</si>
  <si>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</si>
  <si>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</si>
  <si>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</si>
  <si>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</si>
  <si>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</si>
  <si>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</si>
  <si>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</si>
  <si>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</si>
  <si>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</si>
  <si>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</si>
  <si>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</si>
  <si>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</si>
  <si>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</si>
  <si>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</si>
  <si>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</si>
  <si>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</si>
  <si>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</si>
  <si>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</si>
  <si>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</si>
  <si>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</si>
  <si>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</si>
  <si>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</si>
  <si>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</si>
  <si>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</si>
  <si>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</si>
  <si>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</si>
  <si>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</si>
  <si>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</si>
  <si>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</si>
  <si>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</si>
  <si>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</si>
  <si>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</si>
  <si>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</si>
  <si>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</si>
  <si>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</si>
  <si>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</si>
  <si>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</si>
  <si>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</si>
  <si>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</si>
  <si>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</si>
  <si>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</si>
  <si>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</si>
  <si>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</si>
  <si>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</si>
  <si>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</si>
  <si>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</si>
  <si>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</si>
  <si>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</si>
  <si>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</si>
  <si>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</si>
  <si>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</si>
  <si>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</si>
  <si>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</si>
  <si>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</si>
  <si>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</si>
  <si>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</si>
  <si>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</si>
  <si>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</si>
  <si>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</si>
  <si>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</si>
  <si>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</si>
  <si>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</si>
  <si>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</si>
  <si>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</si>
  <si>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</si>
  <si>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</si>
  <si>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</si>
  <si>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</si>
  <si>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</si>
  <si>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</si>
  <si>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</si>
  <si>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</si>
  <si>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</si>
  <si>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</si>
  <si>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</si>
  <si>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</si>
  <si>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</si>
  <si>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</si>
  <si>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</si>
  <si>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</si>
  <si>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</si>
  <si>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</si>
  <si>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</si>
  <si>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</si>
  <si>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</si>
  <si>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</si>
  <si>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</si>
  <si>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</si>
  <si>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</si>
  <si>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</si>
  <si>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</si>
  <si>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</si>
  <si>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</si>
  <si>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</si>
  <si>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</si>
  <si>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</si>
  <si>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</si>
  <si>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</si>
  <si>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</si>
  <si>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</si>
  <si>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</si>
  <si>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</si>
  <si>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</si>
  <si>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</si>
  <si>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</si>
  <si>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</si>
  <si>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</si>
  <si>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</si>
  <si>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</si>
  <si>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</si>
  <si>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</si>
  <si>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</si>
  <si>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</si>
  <si>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</si>
  <si>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</si>
  <si>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</si>
  <si>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</si>
  <si>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</si>
  <si>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</si>
  <si>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</si>
  <si>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</si>
  <si>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</si>
  <si>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</si>
  <si>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</si>
  <si>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</si>
  <si>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</si>
  <si>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</si>
  <si>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</si>
  <si>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</si>
  <si>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</si>
  <si>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</si>
  <si>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</si>
  <si>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</si>
  <si>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</si>
  <si>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</si>
  <si>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</si>
  <si>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</si>
  <si>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</si>
  <si>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</si>
  <si>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</si>
  <si>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</si>
  <si>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</si>
  <si>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</si>
  <si>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</si>
  <si>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</si>
  <si>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</si>
  <si>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</si>
  <si>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</si>
  <si>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</si>
  <si>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</si>
  <si>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</si>
  <si>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</si>
  <si>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</si>
  <si>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</si>
  <si>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</si>
  <si>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</si>
  <si>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</si>
  <si>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</si>
  <si>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</si>
  <si>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</si>
  <si>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</si>
  <si>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</si>
  <si>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</si>
  <si>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</si>
  <si>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</si>
  <si>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</si>
  <si>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</si>
  <si>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</si>
  <si>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</si>
  <si>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</si>
  <si>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</si>
  <si>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</si>
  <si>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</si>
  <si>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</si>
  <si>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</si>
  <si>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</si>
  <si>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</si>
  <si>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</si>
  <si>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</si>
  <si>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</si>
  <si>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</si>
  <si>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</si>
  <si>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</si>
  <si>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</si>
  <si>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</si>
  <si>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</si>
  <si>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</si>
  <si>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</si>
  <si>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</si>
  <si>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</si>
  <si>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</si>
  <si>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</si>
  <si>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</si>
  <si>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</si>
  <si>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</si>
  <si>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</si>
  <si>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</si>
  <si>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</si>
  <si>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</si>
  <si>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</si>
  <si>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</si>
  <si>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</si>
  <si>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</si>
  <si>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</si>
  <si>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</si>
  <si>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</si>
  <si>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</si>
  <si>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</si>
  <si>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</si>
  <si>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</si>
  <si>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</si>
  <si>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</si>
  <si>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</si>
  <si>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</si>
  <si>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</si>
  <si>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</si>
  <si>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</si>
  <si>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</si>
  <si>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</si>
  <si>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</si>
  <si>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</si>
  <si>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</si>
  <si>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</si>
  <si>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</si>
  <si>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</si>
  <si>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</si>
  <si>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</si>
  <si>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</si>
  <si>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</si>
  <si>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</si>
  <si>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</si>
  <si>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</si>
  <si>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</si>
  <si>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</si>
  <si>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</si>
  <si>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</si>
  <si>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</si>
  <si>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</si>
  <si>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</si>
  <si>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</si>
  <si>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</si>
  <si>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</si>
  <si>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</si>
  <si>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</si>
  <si>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</si>
  <si>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</si>
  <si>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</si>
  <si>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</si>
  <si>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</si>
  <si>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</si>
  <si>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</si>
  <si>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</si>
  <si>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</si>
  <si>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</si>
  <si>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</si>
  <si>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</si>
  <si>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</si>
  <si>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</si>
  <si>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</si>
  <si>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</si>
  <si>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</si>
  <si>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</si>
  <si>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</si>
  <si>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</si>
  <si>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</si>
  <si>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</si>
  <si>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</si>
  <si>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</si>
  <si>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</si>
  <si>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</si>
  <si>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</si>
  <si>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</si>
  <si>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</si>
  <si>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</si>
  <si>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</si>
  <si>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</si>
  <si>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</si>
  <si>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</si>
  <si>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</si>
  <si>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</si>
  <si>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</si>
  <si>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</si>
  <si>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</si>
  <si>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</si>
  <si>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</si>
  <si>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</si>
  <si>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</si>
  <si>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</si>
  <si>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</si>
  <si>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</si>
  <si>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</si>
  <si>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</si>
  <si>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</si>
  <si>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</si>
  <si>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</si>
  <si>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</si>
  <si>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</si>
  <si>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</si>
  <si>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</si>
  <si>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</si>
  <si>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</si>
  <si>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</si>
  <si>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</si>
  <si>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</si>
  <si>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</si>
  <si>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</si>
  <si>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</si>
  <si>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</si>
  <si>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</si>
  <si>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</si>
  <si>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</si>
  <si>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</si>
  <si>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</si>
  <si>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</si>
  <si>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</si>
  <si>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</si>
  <si>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</si>
  <si>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</si>
  <si>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</si>
  <si>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</si>
  <si>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</si>
  <si>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</si>
  <si>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</si>
  <si>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</si>
  <si>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</si>
  <si>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</si>
  <si>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</si>
  <si>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</si>
  <si>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</si>
  <si>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</si>
  <si>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</si>
  <si>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</si>
  <si>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</si>
  <si>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</si>
  <si>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</si>
  <si>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</si>
  <si>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</si>
  <si>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</si>
  <si>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</si>
  <si>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</si>
  <si>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</si>
  <si>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</si>
  <si>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</si>
  <si>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</si>
  <si>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</si>
  <si>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</si>
  <si>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</si>
  <si>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</si>
  <si>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</si>
  <si>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</si>
  <si>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</si>
  <si>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</si>
  <si>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</si>
  <si>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</si>
  <si>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</si>
  <si>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</si>
  <si>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</si>
  <si>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</si>
  <si>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</si>
  <si>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</si>
  <si>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</si>
  <si>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</si>
  <si>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</si>
  <si>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</si>
  <si>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</si>
  <si>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</si>
  <si>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</si>
  <si>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</si>
  <si>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</si>
  <si>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</si>
  <si>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</si>
  <si>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</si>
  <si>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</si>
  <si>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</si>
  <si>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</si>
  <si>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</si>
  <si>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</si>
  <si>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</si>
  <si>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</si>
  <si>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</si>
  <si>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</si>
  <si>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</si>
  <si>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</si>
  <si>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</si>
  <si>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</si>
  <si>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</si>
  <si>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</si>
  <si>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</si>
  <si>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</si>
  <si>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</si>
  <si>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</si>
  <si>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</si>
  <si>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</si>
  <si>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</si>
  <si>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</si>
  <si>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</si>
  <si>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</si>
  <si>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</si>
  <si>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</si>
  <si>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</si>
  <si>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</si>
  <si>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</si>
  <si>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</si>
  <si>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</si>
  <si>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</si>
  <si>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</si>
  <si>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</si>
  <si>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</si>
  <si>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</si>
  <si>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</si>
  <si>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</si>
  <si>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</si>
  <si>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</si>
  <si>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</si>
  <si>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</si>
  <si>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</si>
  <si>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</si>
  <si>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</si>
  <si>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</si>
  <si>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</si>
  <si>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</si>
  <si>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</si>
  <si>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</si>
  <si>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</si>
  <si>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</si>
  <si>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</si>
  <si>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</si>
  <si>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</si>
  <si>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</si>
  <si>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</si>
  <si>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</si>
  <si>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</si>
  <si>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</si>
  <si>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</si>
  <si>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</si>
  <si>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</si>
  <si>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</si>
  <si>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</si>
  <si>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</si>
  <si>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</si>
  <si>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</si>
  <si>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</si>
  <si>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</si>
  <si>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</si>
  <si>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</si>
  <si>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</si>
  <si>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</si>
  <si>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</si>
  <si>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</si>
  <si>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</si>
  <si>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</si>
  <si>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</si>
  <si>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</si>
  <si>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</si>
  <si>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</si>
  <si>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</si>
  <si>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</si>
  <si>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</si>
  <si>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</si>
  <si>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</si>
  <si>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</si>
  <si>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</si>
  <si>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</si>
  <si>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</si>
  <si>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</si>
  <si>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</si>
  <si>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</si>
  <si>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</si>
  <si>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</si>
  <si>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</si>
  <si>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</si>
  <si>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</si>
  <si>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</si>
  <si>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</si>
  <si>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</si>
  <si>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</si>
  <si>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</si>
  <si>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</si>
  <si>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</si>
  <si>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</si>
  <si>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</si>
  <si>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</si>
  <si>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</si>
  <si>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</si>
  <si>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</si>
  <si>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</si>
  <si>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</si>
  <si>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</si>
  <si>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</si>
  <si>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</si>
  <si>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</si>
  <si>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</si>
  <si>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</si>
  <si>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</si>
  <si>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</si>
  <si>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</si>
  <si>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</si>
  <si>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</si>
  <si>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</si>
  <si>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</si>
  <si>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</si>
  <si>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</si>
  <si>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</si>
  <si>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</si>
  <si>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</si>
  <si>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</si>
  <si>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</si>
  <si>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</si>
  <si>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</si>
  <si>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</si>
  <si>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</si>
  <si>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</si>
  <si>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</si>
  <si>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</si>
  <si>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</si>
  <si>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</si>
  <si>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</si>
  <si>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</si>
  <si>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</si>
  <si>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</si>
  <si>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</si>
  <si>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</si>
  <si>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</si>
  <si>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</si>
  <si>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</si>
  <si>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</si>
  <si>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</si>
  <si>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</si>
  <si>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</si>
  <si>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</si>
  <si>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</si>
  <si>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</si>
  <si>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</si>
  <si>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</si>
  <si>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</si>
  <si>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</si>
  <si>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</si>
  <si>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</si>
  <si>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</si>
  <si>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</si>
  <si>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</si>
  <si>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</si>
  <si>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</si>
  <si>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</si>
  <si>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</si>
  <si>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</si>
  <si>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</si>
  <si>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</si>
  <si>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</si>
  <si>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</si>
  <si>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</si>
  <si>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</si>
  <si>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</si>
  <si>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</si>
  <si>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</si>
  <si>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</si>
  <si>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</si>
  <si>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</si>
  <si>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</si>
  <si>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</si>
  <si>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</si>
  <si>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</si>
  <si>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</si>
  <si>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</si>
  <si>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</si>
  <si>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</si>
  <si>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</si>
  <si>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</si>
  <si>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</si>
  <si>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</si>
  <si>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</si>
  <si>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</si>
  <si>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</si>
  <si>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</si>
  <si>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</si>
  <si>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</si>
  <si>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</si>
  <si>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</si>
  <si>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</si>
  <si>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</si>
  <si>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</si>
  <si>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</si>
  <si>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</si>
  <si>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</si>
  <si>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</si>
  <si>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</si>
  <si>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</si>
  <si>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</si>
  <si>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</si>
  <si>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</si>
  <si>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</si>
  <si>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</si>
  <si>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</si>
  <si>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</si>
  <si>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</si>
  <si>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</si>
  <si>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</si>
  <si>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</si>
  <si>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</si>
  <si>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</si>
  <si>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</si>
  <si>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</si>
  <si>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</si>
  <si>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</si>
  <si>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</si>
  <si>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</si>
  <si>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</si>
  <si>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</si>
  <si>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</si>
  <si>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</si>
  <si>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</si>
  <si>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</si>
  <si>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</si>
  <si>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</si>
  <si>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</si>
  <si>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</si>
  <si>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</si>
  <si>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</si>
  <si>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</si>
  <si>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</si>
  <si>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</si>
  <si>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</si>
  <si>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</si>
  <si>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</si>
  <si>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</si>
  <si>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</si>
  <si>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</si>
  <si>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</si>
  <si>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</si>
  <si>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</si>
  <si>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</si>
  <si>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</si>
  <si>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</si>
  <si>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</si>
  <si>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</si>
  <si>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</si>
  <si>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</si>
  <si>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</si>
  <si>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</si>
  <si>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</si>
  <si>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</si>
  <si>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</si>
  <si>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</si>
  <si>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</si>
  <si>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</si>
  <si>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</si>
  <si>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</si>
  <si>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</si>
  <si>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</si>
  <si>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</si>
  <si>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</si>
  <si>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</si>
  <si>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</si>
  <si>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</si>
  <si>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</si>
  <si>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</si>
  <si>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</si>
  <si>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</si>
  <si>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</si>
  <si>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</si>
  <si>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</si>
  <si>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</si>
  <si>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</si>
  <si>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</si>
  <si>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</si>
  <si>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</si>
  <si>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</si>
  <si>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</si>
  <si>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</si>
  <si>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</si>
  <si>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</si>
  <si>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</si>
  <si>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</si>
  <si>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</si>
  <si>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</si>
  <si>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</si>
  <si>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</si>
  <si>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</si>
  <si>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</si>
  <si>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</si>
  <si>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</si>
  <si>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</si>
  <si>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</si>
  <si>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</si>
  <si>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</si>
  <si>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</si>
  <si>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</si>
  <si>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</si>
  <si>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</si>
  <si>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</si>
  <si>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</si>
  <si>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</si>
  <si>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</si>
  <si>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</si>
  <si>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</si>
  <si>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</si>
  <si>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</si>
  <si>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</si>
  <si>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</si>
  <si>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</si>
  <si>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</si>
  <si>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</si>
  <si>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</si>
  <si>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</si>
  <si>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</si>
  <si>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</si>
  <si>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</si>
  <si>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</si>
  <si>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</si>
  <si>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</si>
  <si>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</si>
  <si>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</si>
  <si>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</si>
  <si>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</si>
  <si>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</si>
  <si>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</si>
  <si>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</si>
  <si>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</si>
  <si>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</si>
  <si>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</si>
  <si>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</si>
  <si>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</si>
  <si>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</si>
  <si>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</si>
  <si>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</si>
  <si>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</si>
  <si>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</si>
  <si>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</si>
  <si>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</si>
  <si>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</si>
  <si>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</si>
  <si>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</si>
  <si>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</si>
  <si>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</si>
  <si>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</si>
  <si>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</si>
  <si>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</si>
  <si>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</si>
  <si>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</si>
  <si>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</si>
  <si>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</si>
  <si>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</si>
  <si>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</si>
  <si>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</si>
  <si>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</si>
  <si>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</si>
  <si>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</si>
  <si>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</si>
  <si>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</si>
  <si>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</si>
  <si>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</si>
  <si>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</si>
  <si>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</si>
  <si>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</si>
  <si>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</si>
  <si>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</si>
  <si>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</si>
  <si>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</si>
  <si>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</si>
  <si>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</si>
  <si>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</si>
  <si>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</si>
  <si>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</si>
  <si>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</si>
  <si>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</si>
  <si>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</si>
  <si>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</si>
  <si>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</si>
  <si>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</si>
  <si>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</si>
  <si>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</si>
  <si>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</si>
  <si>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</si>
  <si>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</si>
  <si>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</si>
  <si>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</si>
  <si>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</si>
  <si>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</si>
  <si>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</si>
  <si>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</si>
  <si>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</si>
  <si>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</si>
  <si>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</si>
  <si>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</si>
  <si>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</si>
  <si>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</si>
  <si>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</si>
  <si>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</si>
  <si>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</si>
  <si>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</si>
  <si>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</si>
  <si>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</si>
  <si>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</si>
  <si>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</si>
  <si>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</si>
  <si>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</si>
  <si>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</si>
  <si>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</si>
  <si>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</si>
  <si>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</si>
  <si>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</si>
  <si>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</si>
  <si>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</si>
  <si>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</si>
  <si>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</si>
  <si>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</si>
  <si>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</si>
  <si>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</si>
  <si>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</si>
  <si>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</si>
  <si>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</si>
  <si>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</si>
  <si>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</si>
  <si>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</si>
  <si>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</si>
  <si>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</si>
  <si>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</si>
  <si>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</si>
  <si>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</si>
  <si>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</si>
  <si>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</si>
  <si>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</si>
  <si>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</si>
  <si>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</si>
  <si>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</si>
  <si>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</si>
  <si>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</si>
  <si>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</si>
  <si>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</si>
  <si>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</si>
  <si>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</si>
  <si>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</si>
  <si>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</si>
  <si>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</si>
  <si>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</si>
  <si>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</si>
  <si>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</si>
  <si>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</si>
  <si>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</si>
  <si>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</si>
  <si>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</si>
  <si>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</si>
  <si>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</si>
  <si>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</si>
  <si>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</si>
  <si>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</si>
  <si>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</si>
  <si>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</si>
  <si>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</si>
  <si>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</si>
  <si>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</si>
  <si>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</si>
  <si>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</si>
  <si>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</si>
  <si>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</si>
  <si>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</si>
  <si>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</si>
  <si>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</si>
  <si>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</si>
  <si>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</si>
  <si>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</si>
  <si>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</si>
  <si>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</si>
  <si>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</si>
  <si>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</si>
  <si>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</si>
  <si>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</si>
  <si>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</si>
  <si>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</si>
  <si>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</si>
  <si>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</si>
  <si>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</si>
  <si>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</si>
  <si>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</si>
  <si>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</si>
  <si>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</si>
  <si>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</si>
  <si>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</si>
  <si>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</si>
  <si>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</si>
  <si>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</si>
  <si>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</si>
  <si>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</si>
  <si>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</si>
  <si>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</si>
  <si>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</si>
  <si>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</si>
  <si>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</si>
  <si>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</si>
  <si>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</si>
  <si>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</si>
  <si>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</si>
  <si>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</si>
  <si>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</si>
  <si>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</si>
  <si>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</si>
  <si>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</si>
  <si>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</si>
  <si>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</si>
  <si>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</si>
  <si>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</si>
  <si>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</si>
  <si>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</si>
  <si>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</si>
  <si>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</si>
  <si>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</si>
  <si>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</si>
  <si>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</si>
  <si>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</si>
  <si>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</si>
  <si>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</si>
  <si>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</si>
  <si>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</si>
  <si>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</si>
  <si>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</si>
  <si>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</si>
  <si>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</si>
  <si>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</si>
  <si>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</si>
  <si>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</si>
  <si>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</si>
  <si>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</si>
  <si>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</si>
  <si>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</si>
  <si>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</si>
  <si>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</si>
  <si>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</si>
  <si>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</si>
  <si>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</si>
  <si>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</si>
  <si>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</si>
  <si>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</si>
  <si>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</si>
  <si>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</si>
  <si>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</si>
  <si>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</si>
  <si>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</si>
  <si>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</si>
  <si>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</si>
  <si>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</si>
  <si>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</si>
  <si>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</si>
  <si>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</si>
  <si>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</si>
  <si>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</si>
  <si>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</si>
  <si>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</si>
  <si>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</si>
  <si>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</si>
  <si>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</si>
  <si>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</si>
  <si>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</si>
  <si>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</si>
  <si>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</si>
  <si>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</si>
  <si>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</si>
  <si>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</si>
  <si>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</si>
  <si>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</si>
  <si>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</si>
  <si>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</si>
  <si>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</si>
  <si>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</si>
  <si>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</si>
  <si>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</si>
  <si>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</si>
  <si>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</si>
  <si>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</si>
  <si>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</si>
  <si>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</si>
  <si>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</si>
  <si>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</si>
  <si>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</si>
  <si>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</si>
  <si>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</si>
  <si>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</si>
  <si>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</si>
  <si>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</si>
  <si>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</si>
  <si>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</si>
  <si>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</si>
  <si>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</si>
  <si>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</si>
  <si>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</si>
  <si>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</si>
  <si>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</si>
  <si>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</si>
  <si>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</si>
  <si>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</si>
  <si>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</si>
  <si>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</si>
  <si>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</si>
  <si>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</si>
  <si>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</si>
  <si>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</si>
  <si>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</si>
  <si>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</si>
  <si>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</si>
  <si>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</si>
  <si>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</si>
  <si>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</si>
  <si>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</si>
  <si>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</si>
  <si>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</si>
  <si>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</si>
  <si>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</si>
  <si>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</si>
  <si>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</si>
  <si>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</si>
  <si>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</si>
  <si>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</si>
  <si>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</si>
  <si>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</si>
  <si>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</si>
  <si>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</si>
  <si>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</si>
  <si>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</si>
  <si>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</si>
  <si>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</si>
  <si>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</si>
  <si>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</si>
  <si>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</si>
  <si>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</si>
  <si>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</si>
  <si>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</si>
  <si>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</si>
  <si>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</si>
  <si>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</si>
  <si>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</si>
  <si>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</si>
  <si>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</si>
  <si>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</si>
  <si>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</si>
  <si>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</si>
  <si>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</si>
  <si>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</si>
  <si>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</si>
  <si>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</si>
  <si>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</si>
  <si>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</si>
  <si>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</si>
  <si>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</si>
  <si>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</si>
  <si>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</si>
  <si>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</si>
  <si>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</si>
  <si>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</si>
  <si>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</si>
  <si>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</si>
  <si>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</si>
  <si>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</si>
  <si>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</si>
  <si>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</si>
  <si>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</si>
  <si>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</si>
  <si>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</si>
  <si>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</si>
  <si>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</si>
  <si>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</si>
  <si>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</si>
  <si>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</si>
  <si>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</si>
  <si>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</si>
  <si>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</si>
  <si>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</si>
  <si>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</si>
  <si>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</si>
  <si>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</si>
  <si>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</si>
  <si>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</si>
  <si>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</si>
  <si>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</si>
  <si>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</si>
  <si>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</si>
  <si>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</si>
  <si>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</si>
  <si>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</si>
  <si>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</si>
  <si>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</si>
  <si>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</si>
  <si>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</si>
  <si>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</si>
  <si>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</si>
  <si>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</si>
  <si>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</si>
  <si>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</si>
  <si>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</si>
  <si>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</si>
  <si>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</si>
  <si>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</si>
  <si>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</si>
  <si>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</si>
  <si>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</si>
  <si>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</si>
  <si>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</si>
  <si>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</si>
  <si>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</si>
  <si>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</si>
  <si>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</si>
  <si>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</si>
  <si>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</si>
  <si>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</si>
  <si>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</si>
  <si>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</si>
  <si>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</si>
  <si>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</si>
  <si>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</si>
  <si>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</si>
  <si>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</si>
  <si>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</si>
  <si>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</si>
  <si>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</si>
  <si>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</si>
  <si>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</si>
  <si>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</si>
  <si>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</si>
  <si>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</si>
  <si>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</si>
  <si>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</si>
  <si>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</si>
  <si>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</si>
  <si>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</si>
  <si>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</si>
  <si>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</si>
  <si>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</si>
  <si>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</si>
  <si>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</si>
  <si>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</si>
  <si>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</si>
  <si>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</si>
  <si>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</si>
  <si>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</si>
  <si>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</si>
  <si>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</si>
  <si>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</si>
  <si>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</si>
  <si>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</si>
  <si>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</si>
  <si>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</si>
  <si>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</si>
  <si>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</si>
  <si>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</si>
  <si>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</si>
  <si>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</si>
  <si>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</si>
  <si>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</si>
  <si>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</si>
  <si>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</si>
  <si>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</si>
  <si>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</si>
  <si>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</si>
  <si>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</si>
  <si>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</si>
  <si>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</si>
  <si>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</si>
  <si>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</si>
  <si>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</si>
  <si>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</si>
  <si>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</si>
  <si>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</si>
  <si>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</si>
  <si>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</si>
  <si>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</si>
  <si>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</si>
  <si>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</si>
  <si>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</si>
  <si>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</si>
  <si>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</si>
  <si>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</si>
  <si>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</si>
  <si>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</si>
  <si>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</si>
  <si>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</si>
  <si>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</si>
  <si>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</si>
  <si>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</si>
  <si>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</si>
  <si>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</si>
  <si>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</si>
  <si>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</si>
  <si>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</si>
  <si>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</si>
  <si>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</si>
  <si>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</si>
  <si>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</si>
  <si>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</si>
  <si>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</si>
  <si>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</si>
  <si>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</si>
  <si>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</si>
  <si>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</si>
  <si>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</si>
  <si>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</si>
  <si>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</si>
  <si>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</si>
  <si>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</si>
  <si>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</si>
  <si>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</si>
  <si>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</si>
  <si>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</si>
  <si>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</si>
  <si>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</si>
  <si>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</si>
  <si>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</si>
  <si>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</si>
  <si>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</si>
  <si>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</si>
  <si>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</si>
  <si>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</si>
  <si>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</si>
  <si>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</si>
  <si>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</si>
  <si>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</si>
  <si>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</si>
  <si>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</si>
  <si>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</si>
  <si>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</si>
  <si>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</si>
  <si>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</si>
  <si>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</si>
  <si>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</si>
  <si>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</si>
  <si>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</si>
  <si>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</si>
  <si>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</si>
  <si>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</si>
  <si>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</si>
  <si>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</si>
  <si>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</si>
  <si>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</si>
  <si>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</si>
  <si>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</si>
  <si>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</si>
  <si>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</si>
  <si>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</si>
  <si>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</si>
  <si>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</si>
  <si>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</si>
  <si>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</si>
  <si>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</si>
  <si>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</si>
  <si>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</si>
  <si>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</si>
  <si>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</si>
  <si>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</si>
  <si>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</si>
  <si>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</si>
  <si>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</si>
  <si>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</si>
  <si>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</si>
  <si>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</si>
  <si>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</si>
  <si>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</si>
  <si>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</si>
  <si>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</si>
  <si>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</si>
  <si>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</si>
  <si>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</si>
  <si>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</si>
  <si>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</si>
  <si>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</si>
  <si>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</si>
  <si>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</si>
  <si>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</si>
  <si>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</si>
  <si>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</si>
  <si>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</si>
  <si>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</si>
  <si>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</si>
  <si>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</si>
  <si>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</si>
  <si>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</si>
  <si>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</si>
  <si>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</si>
  <si>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</si>
  <si>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</si>
  <si>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</si>
  <si>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</si>
  <si>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</si>
  <si>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</si>
  <si>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</si>
  <si>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</si>
  <si>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</si>
  <si>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</si>
  <si>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</si>
  <si>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</si>
  <si>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</si>
  <si>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</si>
  <si>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</si>
  <si>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</si>
  <si>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</si>
  <si>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</si>
  <si>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</si>
  <si>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</si>
  <si>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</si>
  <si>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</si>
  <si>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</si>
  <si>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</si>
  <si>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</si>
  <si>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</si>
  <si>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</si>
  <si>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</si>
  <si>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</si>
  <si>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</si>
  <si>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</si>
  <si>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</si>
  <si>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</si>
  <si>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</si>
  <si>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</si>
  <si>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</si>
  <si>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</si>
  <si>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</si>
  <si>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</si>
  <si>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</si>
  <si>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</si>
  <si>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</si>
  <si>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</si>
  <si>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</si>
  <si>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</si>
  <si>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</si>
  <si>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</si>
  <si>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</si>
  <si>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</si>
  <si>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</si>
  <si>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</si>
  <si>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</si>
  <si>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</si>
  <si>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</si>
  <si>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</si>
  <si>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</si>
  <si>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</si>
  <si>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</si>
  <si>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</si>
  <si>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</si>
  <si>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</si>
  <si>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</si>
  <si>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</si>
  <si>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</si>
  <si>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</si>
  <si>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</si>
  <si>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</si>
  <si>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</si>
  <si>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</si>
  <si>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</si>
  <si>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</si>
  <si>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</si>
  <si>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</si>
  <si>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</si>
  <si>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</si>
  <si>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</si>
  <si>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</si>
  <si>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</si>
  <si>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</si>
  <si>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</si>
  <si>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</si>
  <si>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</si>
  <si>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</si>
  <si>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</si>
  <si>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</si>
  <si>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</si>
  <si>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</si>
  <si>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</si>
  <si>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</si>
  <si>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</si>
  <si>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</si>
  <si>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</si>
  <si>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</si>
  <si>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</si>
  <si>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</si>
  <si>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</si>
  <si>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</si>
  <si>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</si>
  <si>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</si>
  <si>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</si>
  <si>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</si>
  <si>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</si>
  <si>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</si>
  <si>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</si>
  <si>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</si>
  <si>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</si>
  <si>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</si>
  <si>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</si>
  <si>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</si>
  <si>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</si>
  <si>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</si>
  <si>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</si>
  <si>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</si>
  <si>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</si>
  <si>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</si>
  <si>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</si>
  <si>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</si>
  <si>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</si>
  <si>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</si>
  <si>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</si>
  <si>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</si>
  <si>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</si>
  <si>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</si>
  <si>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</si>
  <si>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</si>
  <si>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</si>
  <si>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</si>
  <si>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</si>
  <si>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</si>
  <si>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</si>
  <si>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</si>
  <si>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</si>
  <si>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</si>
  <si>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</si>
  <si>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</si>
  <si>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</si>
  <si>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</si>
  <si>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</si>
  <si>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</si>
  <si>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</si>
  <si>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</si>
  <si>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</si>
  <si>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</si>
  <si>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</si>
  <si>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</si>
  <si>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</si>
  <si>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</si>
  <si>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</si>
  <si>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</si>
  <si>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</si>
  <si>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</si>
  <si>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</si>
  <si>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</si>
  <si>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</si>
  <si>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</si>
  <si>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</si>
  <si>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</si>
  <si>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</si>
  <si>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</si>
  <si>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</si>
  <si>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</si>
  <si>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</si>
  <si>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</si>
  <si>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</si>
  <si>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</si>
  <si>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</si>
  <si>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</si>
  <si>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</si>
  <si>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</si>
  <si>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</si>
  <si>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</si>
  <si>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</si>
  <si>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</si>
  <si>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</si>
  <si>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</si>
  <si>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</si>
  <si>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</si>
  <si>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</si>
  <si>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</si>
  <si>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</si>
  <si>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</si>
  <si>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</si>
  <si>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</si>
  <si>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</si>
  <si>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</si>
  <si>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</si>
  <si>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</si>
  <si>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</si>
  <si>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</si>
  <si>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</si>
  <si>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</si>
  <si>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</si>
  <si>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</si>
  <si>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</si>
  <si>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</si>
  <si>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</si>
  <si>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</si>
  <si>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</si>
  <si>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</si>
  <si>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</si>
  <si>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</si>
  <si>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</si>
  <si>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</si>
  <si>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</si>
  <si>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</si>
  <si>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</si>
  <si>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</si>
  <si>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</si>
  <si>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</si>
  <si>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</si>
  <si>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</si>
  <si>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</si>
  <si>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</si>
  <si>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</si>
  <si>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</si>
  <si>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</si>
  <si>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</si>
  <si>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</si>
  <si>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</si>
  <si>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</si>
  <si>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</si>
  <si>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</si>
  <si>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</si>
  <si>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</si>
  <si>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</si>
  <si>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</si>
  <si>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</si>
  <si>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</si>
  <si>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</si>
  <si>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</si>
  <si>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</si>
  <si>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</si>
  <si>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</si>
  <si>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</si>
  <si>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</si>
  <si>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</si>
  <si>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</si>
  <si>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</si>
  <si>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</si>
  <si>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</si>
  <si>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</si>
  <si>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</si>
  <si>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</si>
  <si>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</si>
  <si>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</si>
  <si>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</si>
  <si>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</si>
  <si>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</si>
  <si>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</si>
  <si>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</si>
  <si>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</si>
  <si>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</si>
  <si>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</si>
  <si>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</si>
  <si>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</si>
  <si>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</si>
  <si>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</si>
  <si>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</si>
  <si>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</si>
  <si>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</si>
  <si>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</si>
  <si>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</si>
  <si>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</si>
  <si>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</si>
  <si>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</si>
  <si>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</si>
  <si>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</si>
  <si>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</si>
  <si>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</si>
  <si>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</si>
  <si>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</si>
  <si>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</si>
  <si>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</si>
  <si>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</si>
  <si>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</si>
  <si>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</si>
  <si>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</si>
  <si>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</si>
  <si>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</si>
  <si>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</si>
  <si>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</si>
  <si>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</si>
  <si>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</si>
  <si>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</si>
  <si>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</si>
  <si>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</si>
  <si>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</si>
  <si>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</si>
  <si>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</si>
  <si>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</si>
  <si>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</si>
  <si>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</si>
  <si>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</si>
  <si>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</si>
  <si>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</si>
  <si>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</si>
  <si>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</si>
  <si>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</si>
  <si>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</si>
  <si>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</si>
  <si>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</si>
  <si>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</si>
  <si>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</si>
  <si>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</si>
  <si>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</si>
  <si>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</si>
  <si>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</si>
  <si>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</si>
  <si>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</si>
  <si>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</si>
  <si>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</si>
  <si>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</si>
  <si>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</si>
  <si>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</si>
  <si>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</si>
  <si>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</si>
  <si>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</si>
  <si>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</si>
  <si>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</si>
  <si>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</si>
  <si>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</si>
  <si>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</si>
  <si>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</si>
  <si>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</si>
  <si>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</si>
  <si>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</si>
  <si>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</si>
  <si>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</si>
  <si>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</si>
  <si>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</si>
  <si>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</si>
  <si>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</si>
  <si>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</si>
  <si>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</si>
  <si>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</si>
  <si>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</si>
  <si>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</si>
  <si>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</si>
  <si>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</si>
  <si>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</si>
  <si>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</si>
  <si>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</si>
  <si>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</si>
  <si>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</si>
  <si>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</si>
  <si>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</si>
  <si>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</si>
  <si>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</si>
  <si>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</si>
  <si>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</si>
  <si>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</si>
  <si>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</si>
  <si>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</si>
  <si>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</si>
  <si>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</si>
  <si>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</si>
  <si>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</si>
  <si>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</si>
  <si>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</si>
  <si>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</si>
  <si>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</si>
  <si>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</si>
  <si>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</si>
  <si>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</si>
  <si>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</si>
  <si>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</si>
  <si>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</si>
  <si>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</si>
  <si>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</si>
  <si>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</si>
  <si>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</si>
  <si>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</si>
  <si>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</si>
  <si>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</si>
  <si>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</si>
  <si>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</si>
  <si>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</si>
  <si>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</si>
  <si>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</si>
  <si>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</si>
  <si>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</si>
  <si>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</si>
  <si>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</si>
  <si>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</si>
  <si>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</si>
  <si>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</si>
  <si>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</si>
  <si>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</si>
  <si>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</si>
  <si>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</si>
  <si>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</si>
  <si>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</si>
  <si>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</si>
  <si>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</si>
  <si>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</si>
  <si>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</si>
  <si>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</si>
  <si>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</si>
  <si>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</si>
  <si>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</si>
  <si>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</si>
  <si>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</si>
  <si>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</si>
  <si>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</si>
  <si>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</si>
  <si>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</si>
  <si>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</si>
  <si>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</si>
  <si>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</si>
  <si>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</si>
  <si>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</si>
  <si>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</si>
  <si>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</si>
  <si>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</si>
  <si>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</si>
  <si>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</si>
  <si>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</si>
  <si>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</si>
  <si>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</si>
  <si>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</si>
  <si>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</si>
  <si>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</si>
  <si>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</si>
  <si>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</si>
  <si>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</si>
  <si>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</si>
  <si>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</si>
  <si>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</si>
  <si>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</si>
  <si>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</si>
  <si>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</si>
  <si>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</si>
  <si>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</si>
  <si>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</si>
  <si>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</si>
  <si>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</si>
  <si>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</si>
  <si>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</si>
  <si>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</si>
  <si>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</si>
  <si>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</si>
  <si>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</si>
  <si>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</si>
  <si>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</si>
  <si>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</si>
  <si>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</si>
  <si>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</si>
  <si>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</si>
  <si>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</si>
  <si>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</si>
  <si>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</si>
  <si>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</si>
  <si>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</si>
  <si>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</si>
  <si>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</si>
  <si>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</si>
  <si>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</si>
  <si>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</si>
  <si>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</si>
  <si>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</si>
  <si>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</si>
  <si>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</si>
  <si>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</si>
  <si>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</si>
  <si>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</si>
  <si>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</si>
  <si>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</si>
  <si>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</si>
  <si>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</si>
  <si>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</si>
  <si>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</si>
  <si>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</si>
  <si>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</si>
  <si>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</si>
  <si>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</si>
  <si>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</si>
  <si>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</si>
  <si>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</si>
  <si>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</si>
  <si>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</si>
  <si>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</si>
  <si>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</si>
  <si>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</si>
  <si>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</si>
  <si>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</si>
  <si>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</si>
  <si>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</si>
  <si>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</si>
  <si>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</si>
  <si>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</si>
  <si>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</si>
  <si>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</si>
  <si>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</si>
  <si>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</si>
  <si>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</si>
  <si>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</si>
  <si>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</si>
  <si>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</si>
  <si>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</si>
  <si>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</si>
  <si>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</si>
  <si>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</si>
  <si>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</si>
  <si>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</si>
  <si>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</si>
  <si>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</si>
  <si>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</si>
  <si>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</si>
  <si>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</si>
  <si>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</si>
  <si>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</si>
  <si>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</si>
  <si>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</si>
  <si>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</si>
  <si>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</si>
  <si>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</si>
  <si>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</si>
  <si>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</si>
  <si>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</si>
  <si>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</si>
  <si>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</si>
  <si>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</si>
  <si>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</si>
  <si>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</si>
  <si>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</si>
  <si>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</si>
  <si>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</si>
  <si>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</si>
  <si>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</si>
  <si>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</si>
  <si>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</si>
  <si>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</si>
  <si>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</si>
  <si>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</si>
  <si>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</si>
  <si>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</si>
  <si>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</si>
  <si>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</si>
  <si>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</si>
  <si>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</si>
  <si>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</si>
  <si>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</si>
  <si>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</si>
  <si>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</si>
  <si>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</si>
  <si>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</si>
  <si>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</si>
  <si>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</si>
  <si>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</si>
  <si>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</si>
  <si>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</si>
  <si>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</si>
  <si>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</si>
  <si>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</si>
  <si>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</si>
  <si>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</si>
  <si>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</si>
  <si>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</si>
  <si>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</si>
  <si>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</si>
  <si>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</si>
  <si>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</si>
  <si>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</si>
  <si>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</si>
  <si>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</si>
  <si>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</si>
  <si>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</si>
  <si>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</si>
  <si>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</si>
  <si>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</si>
  <si>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</si>
  <si>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</si>
  <si>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</si>
  <si>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</si>
  <si>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</si>
  <si>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</si>
  <si>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</si>
  <si>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</si>
  <si>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</si>
  <si>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</si>
  <si>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</si>
  <si>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</si>
  <si>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</si>
  <si>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</si>
  <si>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</si>
  <si>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</si>
  <si>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</si>
  <si>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</si>
  <si>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</si>
  <si>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</si>
  <si>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</si>
  <si>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</si>
  <si>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</si>
  <si>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</si>
  <si>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</si>
  <si>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</si>
  <si>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</si>
  <si>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</si>
  <si>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</si>
  <si>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</si>
  <si>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</si>
  <si>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</si>
  <si>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</si>
  <si>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</si>
  <si>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</si>
  <si>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</si>
  <si>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</si>
  <si>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</si>
  <si>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</si>
  <si>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</si>
  <si>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</si>
  <si>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</si>
  <si>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</si>
  <si>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</si>
  <si>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</si>
  <si>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</si>
  <si>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</si>
  <si>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</si>
  <si>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</si>
  <si>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</si>
  <si>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</si>
  <si>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</si>
  <si>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</si>
  <si>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</si>
  <si>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</si>
  <si>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</si>
  <si>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</si>
  <si>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</si>
  <si>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</si>
  <si>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</si>
  <si>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</si>
  <si>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</si>
  <si>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</si>
  <si>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</si>
  <si>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</si>
  <si>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</si>
  <si>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</si>
  <si>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</si>
  <si>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</si>
  <si>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</si>
  <si>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</si>
  <si>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</si>
  <si>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</si>
  <si>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</si>
  <si>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</si>
  <si>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</si>
  <si>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</si>
  <si>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</si>
  <si>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</si>
  <si>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</si>
  <si>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</si>
  <si>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</si>
  <si>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</si>
  <si>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</si>
  <si>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</si>
  <si>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</si>
  <si>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</si>
  <si>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</si>
  <si>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</si>
  <si>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</si>
  <si>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</si>
  <si>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</si>
  <si>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</si>
  <si>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</si>
  <si>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</si>
  <si>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</si>
  <si>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</si>
  <si>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</si>
  <si>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</si>
  <si>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</si>
  <si>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</si>
  <si>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</si>
  <si>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</si>
  <si>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</si>
  <si>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</si>
  <si>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</si>
  <si>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</si>
  <si>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</si>
  <si>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</si>
  <si>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</si>
  <si>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</si>
  <si>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</si>
  <si>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</si>
  <si>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</si>
  <si>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</si>
  <si>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</si>
  <si>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</si>
  <si>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</si>
  <si>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</si>
  <si>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</si>
  <si>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</si>
  <si>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</si>
  <si>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</si>
  <si>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</si>
  <si>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</si>
  <si>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</si>
  <si>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</si>
  <si>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</si>
  <si>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</si>
  <si>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</si>
  <si>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</si>
  <si>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</si>
  <si>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</si>
  <si>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</si>
  <si>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</si>
  <si>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</si>
  <si>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</si>
  <si>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</si>
  <si>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</si>
  <si>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</si>
  <si>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</si>
  <si>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</si>
  <si>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</si>
  <si>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</si>
  <si>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</si>
  <si>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</si>
  <si>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</si>
  <si>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</si>
  <si>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</si>
  <si>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</si>
  <si>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</si>
  <si>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</si>
  <si>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</si>
  <si>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</si>
  <si>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</si>
  <si>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</si>
  <si>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</si>
  <si>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</si>
  <si>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</si>
  <si>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</si>
  <si>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</si>
  <si>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</si>
  <si>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</si>
  <si>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</si>
  <si>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</si>
  <si>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</si>
  <si>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</si>
  <si>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</si>
  <si>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</si>
  <si>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</si>
  <si>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</si>
  <si>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</si>
  <si>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</si>
  <si>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</si>
  <si>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</si>
  <si>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</si>
  <si>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</si>
  <si>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</si>
  <si>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</si>
  <si>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</si>
  <si>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</si>
  <si>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</si>
  <si>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</si>
  <si>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</si>
  <si>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</si>
  <si>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</si>
  <si>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</si>
  <si>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</si>
  <si>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</si>
  <si>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</si>
  <si>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</si>
  <si>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</si>
  <si>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</si>
  <si>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</si>
  <si>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</si>
  <si>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</si>
  <si>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</si>
  <si>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</si>
  <si>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</si>
  <si>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</si>
  <si>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</si>
  <si>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</si>
  <si>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</si>
  <si>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</si>
  <si>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</si>
  <si>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</si>
  <si>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</si>
  <si>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</si>
  <si>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</si>
  <si>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</si>
  <si>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</si>
  <si>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</si>
  <si>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</si>
  <si>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</si>
  <si>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</si>
  <si>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</si>
  <si>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</si>
  <si>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</si>
  <si>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</si>
  <si>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</si>
  <si>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</si>
  <si>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</si>
  <si>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</si>
  <si>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</si>
  <si>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</si>
  <si>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</si>
  <si>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</si>
  <si>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</si>
  <si>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</si>
  <si>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</si>
  <si>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</si>
  <si>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</si>
  <si>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</si>
  <si>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</si>
  <si>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</si>
  <si>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</si>
  <si>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</si>
  <si>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</si>
  <si>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</si>
  <si>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</si>
  <si>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</si>
  <si>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</si>
  <si>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</si>
  <si>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</si>
  <si>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</si>
  <si>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</si>
  <si>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</si>
  <si>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</si>
  <si>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</si>
  <si>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</si>
  <si>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</si>
  <si>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</si>
  <si>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</si>
  <si>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</si>
  <si>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</si>
  <si>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</si>
  <si>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</si>
  <si>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</si>
  <si>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</si>
  <si>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</si>
  <si>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</si>
  <si>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</si>
  <si>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</si>
  <si>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</si>
  <si>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</si>
  <si>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</si>
  <si>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</si>
  <si>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</si>
  <si>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</si>
  <si>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</si>
  <si>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</si>
  <si>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</si>
  <si>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</si>
  <si>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</si>
  <si>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</si>
  <si>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</si>
  <si>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</si>
  <si>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</si>
  <si>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</si>
  <si>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</si>
  <si>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</si>
  <si>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</si>
  <si>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</si>
  <si>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</si>
  <si>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</si>
  <si>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</si>
  <si>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</si>
  <si>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</si>
  <si>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</si>
  <si>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</si>
  <si>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</si>
  <si>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</si>
  <si>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</si>
  <si>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</si>
  <si>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</si>
  <si>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</si>
  <si>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</si>
  <si>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</si>
  <si>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</si>
  <si>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</si>
  <si>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</si>
  <si>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</si>
  <si>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</si>
  <si>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</si>
  <si>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</si>
  <si>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</si>
  <si>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</si>
  <si>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</si>
  <si>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</si>
  <si>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</si>
  <si>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</si>
  <si>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</si>
  <si>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</si>
  <si>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</si>
  <si>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</si>
  <si>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</si>
  <si>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</si>
  <si>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</si>
  <si>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</si>
  <si>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</si>
  <si>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</si>
  <si>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</si>
  <si>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</si>
  <si>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</si>
  <si>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</si>
  <si>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</si>
  <si>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</si>
  <si>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</si>
  <si>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</si>
  <si>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</si>
  <si>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</si>
  <si>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</si>
  <si>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</si>
  <si>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</si>
  <si>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</si>
  <si>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</si>
  <si>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</si>
  <si>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</si>
  <si>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</si>
  <si>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</si>
  <si>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</si>
  <si>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</si>
  <si>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</si>
  <si>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</si>
  <si>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</si>
  <si>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</si>
  <si>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</si>
  <si>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</si>
  <si>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</si>
  <si>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</si>
  <si>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</si>
  <si>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</si>
  <si>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</si>
  <si>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</si>
  <si>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</si>
  <si>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</si>
  <si>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</si>
  <si>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</si>
  <si>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</si>
  <si>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</si>
  <si>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</si>
  <si>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</si>
  <si>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</si>
  <si>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</si>
  <si>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</si>
  <si>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</si>
  <si>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</si>
  <si>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</si>
  <si>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</si>
  <si>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</si>
  <si>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</si>
  <si>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</si>
  <si>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</si>
  <si>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</si>
  <si>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</si>
  <si>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</si>
  <si>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</si>
  <si>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</si>
  <si>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</si>
  <si>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</si>
  <si>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</si>
  <si>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</si>
  <si>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</si>
  <si>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</si>
  <si>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</si>
  <si>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</si>
  <si>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</si>
  <si>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</si>
  <si>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</si>
  <si>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</si>
  <si>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</si>
  <si>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</si>
  <si>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</si>
  <si>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</si>
  <si>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</si>
  <si>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</si>
  <si>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</si>
  <si>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</si>
  <si>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</si>
  <si>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</si>
  <si>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</si>
  <si>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</si>
  <si>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</si>
  <si>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</si>
  <si>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</si>
  <si>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</si>
  <si>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</si>
  <si>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</si>
  <si>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</si>
  <si>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</si>
  <si>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</si>
  <si>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</si>
  <si>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</si>
  <si>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</si>
  <si>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</si>
  <si>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</si>
  <si>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</si>
  <si>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</si>
  <si>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</si>
  <si>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</si>
  <si>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</si>
  <si>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</si>
  <si>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</si>
  <si>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</si>
  <si>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</si>
  <si>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</si>
  <si>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</si>
  <si>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</si>
  <si>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</si>
  <si>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</si>
  <si>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</si>
  <si>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</si>
  <si>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</si>
  <si>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</si>
  <si>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</si>
  <si>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</si>
  <si>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</si>
  <si>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</si>
  <si>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</si>
  <si>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</si>
  <si>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</si>
  <si>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</si>
  <si>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</si>
  <si>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</si>
  <si>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</si>
  <si>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</si>
  <si>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</si>
  <si>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</si>
  <si>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</si>
  <si>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</si>
  <si>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</si>
  <si>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</si>
  <si>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</si>
  <si>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</si>
  <si>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</si>
  <si>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</si>
  <si>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</si>
  <si>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</si>
  <si>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</si>
  <si>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</si>
  <si>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</si>
  <si>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</si>
  <si>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</si>
  <si>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</si>
  <si>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</si>
  <si>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</si>
  <si>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</si>
  <si>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</si>
  <si>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</si>
  <si>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</si>
  <si>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</si>
  <si>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</si>
  <si>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</si>
  <si>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</si>
  <si>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</si>
  <si>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</si>
  <si>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</si>
  <si>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</si>
  <si>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</si>
  <si>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</si>
  <si>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</si>
  <si>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</si>
  <si>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</si>
  <si>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</si>
  <si>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</si>
  <si>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</si>
  <si>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</si>
  <si>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</si>
  <si>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</si>
  <si>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</si>
  <si>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</si>
  <si>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</si>
  <si>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</si>
  <si>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</si>
  <si>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</si>
  <si>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</si>
  <si>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</si>
  <si>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</si>
  <si>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</si>
  <si>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</si>
  <si>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</si>
  <si>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</si>
  <si>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</si>
  <si>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</si>
  <si>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</si>
  <si>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</si>
  <si>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</si>
  <si>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</si>
  <si>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</si>
  <si>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</si>
  <si>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</si>
  <si>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</si>
  <si>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</si>
  <si>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</si>
  <si>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</si>
  <si>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</si>
  <si>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</si>
  <si>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</si>
  <si>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</si>
  <si>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</si>
  <si>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</si>
  <si>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</si>
  <si>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</si>
  <si>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</si>
  <si>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</si>
  <si>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</si>
  <si>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</si>
  <si>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</si>
  <si>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</si>
  <si>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</si>
  <si>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</si>
  <si>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</si>
  <si>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</si>
  <si>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</si>
  <si>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</si>
  <si>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</si>
  <si>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</si>
  <si>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</si>
  <si>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</si>
  <si>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</si>
  <si>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</si>
  <si>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</si>
  <si>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</si>
  <si>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</si>
  <si>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</si>
  <si>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</si>
  <si>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</si>
  <si>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</si>
  <si>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</si>
  <si>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</si>
  <si>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</si>
  <si>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</si>
  <si>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</si>
  <si>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</si>
  <si>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</si>
  <si>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</si>
  <si>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</si>
  <si>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</si>
  <si>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</si>
  <si>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</si>
  <si>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</si>
  <si>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</si>
  <si>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</si>
  <si>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</si>
  <si>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</si>
  <si>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</si>
  <si>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</si>
  <si>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</si>
  <si>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</si>
  <si>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</si>
  <si>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</si>
  <si>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</si>
  <si>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</si>
  <si>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</si>
  <si>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</si>
  <si>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</si>
  <si>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</si>
  <si>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</si>
  <si>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</si>
  <si>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</si>
  <si>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</si>
  <si>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</si>
  <si>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</si>
  <si>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</si>
  <si>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</si>
  <si>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</si>
  <si>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</si>
  <si>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</si>
  <si>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</si>
  <si>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</si>
  <si>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</si>
  <si>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</si>
  <si>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</si>
  <si>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</si>
  <si>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</si>
  <si>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</si>
  <si>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</si>
  <si>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</si>
  <si>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</si>
  <si>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</si>
  <si>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</si>
  <si>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</si>
  <si>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</si>
  <si>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</si>
  <si>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</si>
  <si>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</si>
  <si>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</si>
  <si>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</si>
  <si>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</si>
  <si>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</si>
  <si>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</si>
  <si>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</si>
  <si>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</si>
  <si>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</si>
  <si>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</si>
  <si>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</si>
  <si>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</si>
  <si>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</si>
  <si>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</si>
  <si>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</si>
  <si>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</si>
  <si>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</si>
  <si>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</si>
  <si>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</si>
  <si>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</si>
  <si>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</si>
  <si>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</si>
  <si>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</si>
  <si>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</si>
  <si>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</si>
  <si>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</si>
  <si>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</si>
  <si>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</si>
  <si>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</si>
  <si>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</si>
  <si>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</si>
  <si>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</si>
  <si>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</si>
  <si>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</si>
  <si>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</si>
  <si>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</si>
  <si>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</si>
  <si>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</si>
  <si>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</si>
  <si>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</si>
  <si>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</si>
  <si>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</si>
  <si>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</si>
  <si>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</si>
  <si>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</si>
  <si>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</si>
  <si>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</si>
  <si>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</si>
  <si>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</si>
  <si>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</si>
  <si>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</si>
  <si>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</si>
  <si>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</si>
  <si>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</si>
  <si>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</si>
  <si>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</si>
  <si>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</si>
  <si>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</si>
  <si>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</si>
  <si>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</si>
  <si>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</si>
  <si>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</si>
  <si>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</si>
  <si>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</si>
  <si>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</si>
  <si>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</si>
  <si>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</si>
  <si>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</si>
  <si>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</si>
  <si>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</si>
  <si>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</si>
  <si>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</si>
  <si>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</si>
  <si>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</si>
  <si>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</si>
  <si>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</si>
  <si>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</si>
  <si>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</si>
  <si>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</si>
  <si>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</si>
  <si>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</si>
  <si>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</si>
  <si>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</si>
  <si>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</si>
  <si>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</si>
  <si>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</si>
  <si>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</si>
  <si>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</si>
  <si>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</si>
  <si>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</si>
  <si>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</si>
  <si>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</si>
  <si>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</si>
  <si>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</si>
  <si>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</si>
  <si>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</si>
  <si>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</si>
  <si>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</si>
  <si>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</si>
  <si>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</si>
  <si>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</si>
  <si>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</si>
  <si>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</si>
  <si>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</si>
  <si>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</si>
  <si>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</si>
  <si>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</si>
  <si>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</si>
  <si>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</si>
  <si>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</si>
  <si>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</si>
  <si>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</si>
  <si>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</si>
  <si>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</si>
  <si>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</si>
  <si>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</si>
  <si>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</si>
  <si>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</si>
  <si>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</si>
  <si>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</si>
  <si>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</si>
  <si>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</si>
  <si>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</si>
  <si>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</si>
  <si>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</si>
  <si>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</si>
  <si>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</si>
  <si>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</si>
  <si>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</si>
  <si>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</si>
  <si>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</si>
  <si>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</si>
  <si>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</si>
  <si>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</si>
  <si>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</si>
  <si>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</si>
  <si>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</si>
  <si>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</si>
  <si>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</si>
  <si>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</si>
  <si>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</si>
  <si>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</si>
  <si>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</si>
  <si>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</si>
  <si>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</si>
  <si>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</si>
  <si>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</si>
  <si>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</si>
  <si>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</si>
  <si>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</si>
  <si>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</si>
  <si>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</si>
  <si>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</si>
  <si>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</si>
  <si>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</si>
  <si>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</si>
  <si>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</si>
  <si>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</si>
  <si>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</si>
  <si>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</si>
  <si>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</si>
  <si>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</si>
  <si>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</si>
  <si>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</si>
  <si>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</si>
  <si>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</si>
  <si>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</si>
  <si>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</si>
  <si>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</si>
  <si>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</si>
  <si>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</si>
  <si>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</si>
  <si>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</si>
  <si>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</si>
  <si>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</si>
  <si>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</si>
  <si>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</si>
  <si>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</si>
  <si>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</si>
  <si>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</si>
  <si>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</si>
  <si>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</si>
  <si>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</si>
  <si>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</si>
  <si>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</si>
  <si>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</si>
  <si>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</si>
  <si>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</si>
  <si>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</si>
  <si>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</si>
  <si>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</si>
  <si>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</si>
  <si>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</si>
  <si>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</si>
  <si>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</si>
  <si>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</si>
  <si>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</si>
  <si>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</si>
  <si>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</si>
  <si>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</si>
  <si>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</si>
  <si>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</si>
  <si>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</si>
  <si>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</si>
  <si>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</si>
  <si>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</si>
  <si>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</si>
  <si>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</si>
  <si>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</si>
  <si>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</si>
  <si>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</si>
  <si>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</si>
  <si>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</si>
  <si>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</si>
  <si>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</si>
  <si>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</si>
  <si>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</si>
  <si>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</si>
  <si>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</si>
  <si>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</si>
  <si>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</si>
  <si>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</si>
  <si>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</si>
  <si>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</si>
  <si>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</si>
  <si>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</si>
  <si>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</si>
  <si>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</si>
  <si>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</si>
  <si>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</si>
  <si>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</si>
  <si>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</si>
  <si>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</si>
  <si>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</si>
  <si>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</si>
  <si>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</si>
  <si>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</si>
  <si>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</si>
  <si>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</si>
  <si>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</si>
  <si>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</si>
  <si>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</si>
  <si>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</si>
  <si>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</si>
  <si>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</si>
  <si>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</si>
  <si>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</si>
  <si>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</si>
  <si>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</si>
  <si>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</si>
  <si>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</si>
  <si>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</si>
  <si>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</si>
  <si>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</si>
  <si>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</si>
  <si>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</si>
  <si>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</si>
  <si>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</si>
  <si>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</si>
  <si>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</si>
  <si>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</si>
  <si>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</si>
  <si>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</si>
  <si>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</si>
  <si>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</si>
  <si>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</si>
  <si>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</si>
  <si>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</si>
  <si>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</si>
  <si>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</si>
  <si>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</si>
  <si>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</si>
  <si>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</si>
  <si>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</si>
  <si>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</si>
  <si>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</si>
  <si>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</si>
  <si>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</si>
  <si>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</si>
  <si>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</si>
  <si>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</si>
  <si>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</si>
  <si>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</si>
  <si>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</si>
  <si>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</si>
  <si>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</si>
  <si>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</si>
  <si>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</si>
  <si>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</si>
  <si>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</si>
  <si>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</si>
  <si>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</si>
  <si>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</si>
  <si>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</si>
  <si>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</si>
  <si>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</si>
  <si>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</si>
  <si>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</si>
  <si>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</si>
  <si>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</si>
  <si>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</si>
  <si>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</si>
  <si>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</si>
  <si>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</si>
  <si>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</si>
  <si>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</si>
  <si>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</si>
  <si>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</si>
  <si>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</si>
  <si>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</si>
  <si>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</si>
  <si>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</si>
  <si>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</si>
  <si>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</si>
  <si>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</si>
  <si>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</si>
  <si>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</si>
  <si>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</si>
  <si>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</si>
  <si>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</si>
  <si>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</si>
  <si>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</si>
  <si>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</si>
  <si>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</si>
  <si>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</si>
  <si>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</si>
  <si>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</si>
  <si>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</si>
  <si>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</si>
  <si>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</si>
  <si>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</si>
  <si>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</si>
  <si>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</si>
  <si>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</si>
  <si>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</si>
  <si>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</si>
  <si>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</si>
  <si>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</si>
  <si>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</si>
  <si>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</si>
  <si>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</si>
  <si>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</si>
  <si>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</si>
  <si>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</si>
  <si>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</si>
  <si>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</si>
  <si>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</si>
  <si>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</si>
  <si>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</si>
  <si>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</si>
  <si>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</si>
  <si>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</si>
  <si>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</si>
  <si>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</si>
  <si>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</si>
  <si>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</si>
  <si>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</si>
  <si>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</si>
  <si>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</si>
  <si>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</si>
  <si>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</si>
  <si>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</si>
  <si>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</si>
  <si>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</si>
  <si>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</si>
  <si>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</si>
  <si>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</si>
  <si>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</si>
  <si>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</si>
  <si>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</si>
  <si>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</si>
  <si>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</si>
  <si>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</si>
  <si>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</si>
  <si>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</si>
  <si>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</si>
  <si>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</si>
  <si>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</si>
  <si>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</si>
  <si>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</si>
  <si>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</si>
  <si>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</si>
  <si>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</si>
  <si>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</si>
  <si>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</si>
  <si>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</si>
  <si>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</si>
  <si>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</si>
  <si>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</si>
  <si>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</si>
  <si>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</si>
  <si>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</si>
  <si>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</si>
  <si>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</si>
  <si>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</si>
  <si>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</si>
  <si>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</si>
  <si>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</si>
  <si>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</si>
  <si>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</si>
  <si>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</si>
  <si>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</si>
  <si>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</si>
  <si>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</si>
  <si>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</si>
  <si>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</si>
  <si>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</si>
  <si>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</si>
  <si>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</si>
  <si>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</si>
  <si>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</si>
  <si>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</si>
  <si>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</si>
  <si>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</si>
  <si>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</si>
  <si>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</si>
  <si>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</si>
  <si>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</si>
  <si>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</si>
  <si>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</si>
  <si>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</si>
  <si>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</si>
  <si>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</si>
  <si>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</si>
  <si>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</si>
  <si>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</si>
  <si>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</si>
  <si>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</si>
  <si>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</si>
  <si>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</si>
  <si>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</si>
  <si>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</si>
  <si>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</si>
  <si>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</si>
  <si>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</si>
  <si>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</si>
  <si>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</si>
  <si>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</si>
  <si>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</si>
  <si>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</si>
  <si>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</si>
  <si>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</si>
  <si>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</si>
  <si>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</si>
  <si>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</si>
  <si>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</si>
  <si>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</si>
  <si>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</si>
  <si>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</si>
  <si>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</si>
  <si>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</si>
  <si>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</si>
  <si>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</si>
  <si>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</si>
  <si>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</si>
  <si>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</si>
  <si>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</si>
  <si>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</si>
  <si>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</si>
  <si>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</si>
  <si>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</si>
  <si>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</si>
  <si>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</si>
  <si>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</si>
  <si>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</si>
  <si>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</si>
  <si>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</si>
  <si>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</si>
  <si>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</si>
  <si>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</si>
  <si>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</si>
  <si>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</si>
  <si>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</si>
  <si>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</si>
  <si>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</si>
  <si>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</si>
  <si>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</si>
  <si>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</si>
  <si>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</si>
  <si>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</si>
  <si>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</si>
  <si>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</si>
  <si>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</si>
  <si>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</si>
  <si>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</si>
  <si>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</si>
  <si>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</si>
  <si>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</si>
  <si>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</si>
  <si>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</si>
  <si>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</si>
  <si>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</si>
  <si>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</si>
  <si>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</si>
  <si>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</si>
  <si>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</si>
  <si>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</si>
  <si>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</si>
  <si>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</si>
  <si>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</si>
  <si>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</si>
  <si>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</si>
  <si>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</si>
  <si>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</si>
  <si>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</si>
  <si>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</si>
  <si>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</si>
  <si>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</si>
  <si>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</si>
  <si>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</si>
  <si>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</si>
  <si>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</si>
  <si>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</si>
  <si>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</si>
  <si>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</si>
  <si>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</si>
  <si>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</si>
  <si>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</si>
  <si>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</si>
  <si>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</si>
  <si>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</si>
  <si>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</si>
  <si>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</si>
  <si>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</si>
  <si>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</si>
  <si>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</si>
  <si>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</si>
  <si>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</si>
  <si>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</si>
  <si>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</si>
  <si>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</si>
  <si>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</si>
  <si>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</si>
  <si>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</si>
  <si>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</si>
  <si>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</si>
  <si>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</si>
  <si>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</si>
  <si>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</si>
  <si>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</si>
  <si>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</si>
  <si>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</si>
  <si>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</si>
  <si>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</si>
  <si>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</si>
  <si>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</si>
  <si>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</si>
  <si>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</si>
  <si>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</si>
  <si>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</si>
  <si>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</si>
  <si>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</si>
  <si>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</si>
  <si>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</si>
  <si>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</si>
  <si>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</si>
  <si>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</si>
  <si>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</si>
  <si>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</si>
  <si>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</si>
  <si>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</si>
  <si>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</si>
  <si>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</si>
  <si>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</si>
  <si>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</si>
  <si>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</si>
  <si>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</si>
  <si>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</si>
  <si>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</si>
  <si>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</si>
  <si>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</si>
  <si>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</si>
  <si>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</si>
  <si>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</si>
  <si>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</si>
  <si>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</si>
  <si>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</si>
  <si>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</si>
  <si>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</si>
  <si>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</si>
  <si>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</si>
  <si>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</si>
  <si>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</si>
  <si>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</si>
  <si>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</si>
  <si>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</si>
  <si>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</si>
  <si>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</si>
  <si>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</si>
  <si>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</si>
  <si>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</si>
  <si>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</si>
  <si>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</si>
  <si>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</si>
  <si>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</si>
  <si>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</si>
  <si>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</si>
  <si>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</si>
  <si>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</si>
  <si>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</si>
  <si>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</si>
  <si>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</si>
  <si>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</si>
  <si>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</si>
  <si>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</si>
  <si>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</si>
  <si>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</si>
  <si>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</si>
  <si>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</si>
  <si>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</si>
  <si>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</si>
  <si>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</si>
  <si>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</si>
  <si>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</si>
  <si>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</si>
  <si>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</si>
  <si>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</si>
  <si>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</si>
  <si>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</si>
  <si>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</si>
  <si>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</si>
  <si>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</si>
  <si>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</si>
  <si>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</si>
  <si>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</si>
  <si>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</si>
  <si>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</si>
  <si>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</si>
  <si>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</si>
  <si>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</si>
  <si>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</si>
  <si>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</si>
  <si>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</si>
  <si>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</si>
  <si>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</si>
  <si>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</si>
  <si>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</si>
  <si>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</si>
  <si>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</si>
  <si>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</si>
  <si>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</si>
  <si>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</si>
  <si>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</si>
  <si>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</si>
  <si>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</si>
  <si>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</si>
  <si>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</si>
  <si>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</si>
  <si>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</si>
  <si>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</si>
  <si>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</si>
  <si>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</si>
  <si>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</si>
  <si>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</si>
  <si>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</si>
  <si>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</si>
  <si>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</si>
  <si>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</si>
  <si>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</si>
  <si>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</si>
  <si>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</si>
  <si>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</si>
  <si>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</si>
  <si>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</si>
  <si>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</si>
  <si>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</si>
  <si>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</si>
  <si>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</si>
  <si>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</si>
  <si>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</si>
  <si>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</si>
  <si>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</si>
  <si>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</si>
  <si>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</si>
  <si>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</si>
  <si>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</si>
  <si>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</si>
  <si>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</si>
  <si>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</si>
  <si>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</si>
  <si>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</si>
  <si>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</si>
  <si>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</si>
  <si>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</si>
  <si>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</si>
  <si>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</si>
  <si>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</si>
  <si>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</si>
  <si>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</si>
  <si>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</si>
  <si>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</si>
  <si>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</si>
  <si>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</si>
  <si>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</si>
  <si>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</si>
  <si>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</si>
  <si>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</si>
  <si>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</si>
  <si>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</si>
  <si>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</si>
  <si>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</si>
  <si>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</si>
  <si>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</si>
  <si>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</si>
  <si>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</si>
  <si>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</si>
  <si>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</si>
  <si>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</si>
  <si>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</si>
  <si>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</si>
  <si>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</si>
  <si>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</si>
  <si>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</si>
  <si>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</si>
  <si>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</si>
  <si>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</si>
  <si>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</si>
  <si>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</si>
  <si>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</si>
  <si>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</si>
  <si>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</si>
  <si>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</si>
  <si>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</si>
  <si>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</si>
  <si>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</si>
  <si>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</si>
  <si>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</si>
  <si>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</si>
  <si>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</si>
  <si>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</si>
  <si>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</si>
  <si>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</si>
  <si>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</si>
  <si>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</si>
  <si>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</si>
  <si>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</si>
  <si>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</si>
  <si>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</si>
  <si>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</si>
  <si>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</si>
  <si>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</si>
  <si>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</si>
  <si>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</si>
  <si>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</si>
  <si>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</si>
  <si>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</si>
  <si>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</si>
  <si>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</si>
  <si>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</si>
  <si>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</si>
  <si>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</si>
  <si>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</si>
  <si>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</si>
  <si>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</si>
  <si>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</si>
  <si>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</si>
  <si>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</si>
  <si>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</si>
  <si>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</si>
  <si>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</si>
  <si>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</si>
  <si>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</si>
  <si>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</si>
  <si>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</si>
  <si>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</si>
  <si>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</si>
  <si>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</si>
  <si>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</si>
  <si>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</si>
  <si>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</si>
  <si>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</si>
  <si>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</si>
  <si>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</si>
  <si>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</si>
  <si>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</si>
  <si>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</si>
  <si>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</si>
  <si>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</si>
  <si>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</si>
  <si>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</si>
  <si>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</si>
  <si>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</si>
  <si>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</si>
  <si>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</si>
  <si>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</si>
  <si>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</si>
  <si>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</si>
  <si>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</si>
  <si>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</si>
  <si>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</si>
  <si>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</si>
  <si>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</si>
  <si>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</si>
  <si>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</si>
  <si>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</si>
  <si>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</si>
  <si>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</si>
  <si>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</si>
  <si>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</si>
  <si>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</si>
  <si>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</si>
  <si>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</si>
  <si>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</si>
  <si>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</si>
  <si>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</si>
  <si>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</si>
  <si>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</si>
  <si>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</si>
  <si>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</si>
  <si>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</si>
  <si>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</si>
  <si>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</si>
  <si>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</si>
  <si>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</si>
  <si>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</si>
  <si>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</si>
  <si>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</si>
  <si>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</si>
  <si>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</si>
  <si>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</si>
  <si>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</si>
  <si>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</si>
  <si>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</si>
  <si>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</si>
  <si>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</si>
  <si>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</si>
  <si>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</si>
  <si>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</si>
  <si>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</si>
  <si>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</si>
  <si>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</si>
  <si>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</si>
  <si>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</si>
  <si>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</si>
  <si>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</si>
  <si>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</si>
  <si>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</si>
  <si>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</si>
  <si>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</si>
  <si>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</si>
  <si>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</si>
  <si>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</si>
  <si>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</si>
  <si>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</si>
  <si>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</si>
  <si>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</si>
  <si>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</si>
  <si>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</si>
  <si>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</si>
  <si>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</si>
  <si>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</si>
  <si>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</si>
  <si>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</si>
  <si>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</si>
  <si>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</si>
  <si>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</si>
  <si>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</si>
  <si>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</si>
  <si>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</si>
  <si>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</si>
  <si>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</si>
  <si>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</si>
  <si>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</si>
  <si>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</si>
  <si>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</si>
  <si>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</si>
  <si>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</si>
  <si>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</si>
  <si>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</si>
  <si>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</si>
  <si>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</si>
  <si>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</si>
  <si>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</si>
  <si>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</si>
  <si>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</si>
  <si>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</si>
  <si>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</si>
  <si>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</si>
  <si>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</si>
  <si>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</si>
  <si>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</si>
  <si>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</si>
  <si>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</si>
  <si>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</si>
  <si>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</si>
  <si>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</si>
  <si>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</si>
  <si>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</si>
  <si>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</si>
  <si>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</si>
  <si>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</si>
  <si>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</si>
  <si>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</si>
  <si>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</si>
  <si>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</si>
  <si>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</si>
  <si>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</si>
  <si>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</si>
  <si>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</si>
  <si>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</si>
  <si>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</si>
  <si>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</si>
  <si>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</si>
  <si>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</si>
  <si>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</si>
  <si>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</si>
  <si>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</si>
  <si>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</si>
  <si>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</si>
  <si>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</si>
  <si>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</si>
  <si>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</si>
  <si>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</si>
  <si>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</si>
  <si>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</si>
  <si>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</si>
  <si>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</si>
  <si>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</si>
  <si>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</si>
  <si>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</si>
  <si>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</si>
  <si>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</si>
  <si>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</si>
  <si>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</si>
  <si>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</si>
  <si>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</si>
  <si>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</si>
  <si>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</si>
  <si>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</si>
  <si>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</si>
  <si>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</si>
  <si>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</si>
  <si>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</si>
  <si>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</si>
  <si>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</si>
  <si>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</si>
  <si>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</si>
  <si>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</si>
  <si>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</si>
  <si>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</si>
  <si>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</si>
  <si>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</si>
  <si>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</si>
  <si>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</si>
  <si>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</si>
  <si>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</si>
  <si>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</si>
  <si>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</si>
  <si>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</si>
  <si>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</si>
  <si>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</si>
  <si>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</si>
  <si>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</si>
  <si>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</si>
  <si>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</si>
  <si>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</si>
  <si>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</si>
  <si>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</si>
  <si>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</si>
  <si>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</si>
  <si>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</si>
  <si>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</si>
  <si>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</si>
  <si>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</si>
  <si>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</si>
  <si>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</si>
  <si>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</si>
  <si>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</si>
  <si>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</si>
  <si>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</si>
  <si>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</si>
  <si>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</si>
  <si>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</si>
  <si>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</si>
  <si>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</si>
  <si>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</si>
  <si>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</si>
  <si>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</si>
  <si>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</si>
  <si>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</si>
  <si>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</si>
  <si>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</si>
  <si>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</si>
  <si>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</si>
  <si>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</si>
  <si>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</si>
  <si>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</si>
  <si>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</si>
  <si>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</si>
  <si>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</si>
  <si>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</si>
  <si>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</si>
  <si>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</si>
  <si>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</si>
  <si>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</si>
  <si>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</si>
  <si>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</si>
  <si>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</si>
  <si>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</si>
  <si>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</si>
  <si>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</si>
  <si>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</si>
  <si>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</si>
  <si>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</si>
  <si>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</si>
  <si>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</si>
  <si>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</si>
  <si>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</si>
  <si>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</si>
  <si>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</si>
  <si>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</si>
  <si>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</si>
  <si>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</si>
  <si>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</si>
  <si>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</si>
  <si>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</si>
  <si>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</si>
  <si>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</si>
  <si>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</si>
  <si>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</si>
  <si>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</si>
  <si>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</si>
  <si>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</si>
  <si>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</si>
  <si>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</si>
  <si>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</si>
  <si>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</si>
  <si>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</si>
  <si>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</si>
  <si>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</si>
  <si>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</si>
  <si>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</si>
  <si>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</si>
  <si>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</si>
  <si>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</si>
  <si>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</si>
  <si>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</si>
  <si>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</si>
  <si>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</si>
  <si>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</si>
  <si>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</si>
  <si>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</si>
  <si>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</si>
  <si>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</si>
  <si>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</si>
  <si>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</si>
  <si>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</si>
  <si>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</si>
  <si>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</si>
  <si>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</si>
  <si>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</si>
  <si>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</si>
  <si>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</si>
  <si>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</si>
  <si>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</si>
  <si>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</si>
  <si>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</si>
  <si>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</si>
  <si>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</si>
  <si>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</si>
  <si>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</si>
  <si>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</si>
  <si>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</si>
  <si>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</si>
  <si>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</si>
  <si>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</si>
  <si>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</si>
  <si>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</si>
  <si>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</si>
  <si>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</si>
  <si>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</si>
  <si>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</si>
  <si>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</si>
  <si>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</si>
  <si>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</si>
  <si>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</si>
  <si>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</si>
  <si>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</si>
  <si>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</si>
  <si>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</si>
  <si>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</si>
  <si>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</si>
  <si>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</si>
  <si>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</si>
  <si>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</si>
  <si>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</si>
  <si>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</si>
  <si>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</si>
  <si>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</si>
  <si>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</si>
  <si>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</si>
  <si>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</si>
  <si>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</si>
  <si>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</si>
  <si>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</si>
  <si>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</si>
  <si>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</si>
  <si>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</si>
  <si>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</si>
  <si>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</si>
  <si>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</si>
  <si>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</si>
  <si>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</si>
  <si>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</si>
  <si>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</si>
  <si>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</si>
  <si>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</si>
  <si>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</si>
  <si>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</si>
  <si>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</si>
  <si>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</si>
  <si>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</si>
  <si>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</si>
  <si>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</si>
  <si>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</si>
  <si>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</si>
  <si>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</si>
  <si>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</si>
  <si>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</si>
  <si>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</si>
  <si>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</si>
  <si>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</si>
  <si>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</si>
  <si>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</si>
  <si>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</si>
  <si>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</si>
  <si>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</si>
  <si>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</si>
  <si>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</si>
  <si>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</si>
  <si>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</si>
  <si>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</si>
  <si>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</si>
  <si>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</si>
  <si>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</si>
  <si>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</si>
  <si>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</si>
  <si>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</si>
  <si>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</si>
  <si>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</si>
  <si>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</si>
  <si>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</si>
  <si>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</si>
  <si>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</si>
  <si>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</si>
  <si>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</si>
  <si>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</si>
  <si>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</si>
  <si>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</si>
  <si>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</si>
  <si>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</si>
  <si>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</si>
  <si>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</si>
  <si>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</si>
  <si>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</si>
  <si>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</si>
  <si>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</si>
  <si>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</si>
  <si>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</si>
  <si>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</si>
  <si>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</si>
  <si>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</si>
  <si>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</si>
  <si>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</si>
  <si>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</si>
  <si>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</si>
  <si>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</si>
  <si>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</si>
  <si>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</si>
  <si>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</si>
  <si>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</si>
  <si>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</si>
  <si>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</si>
  <si>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</si>
  <si>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</si>
  <si>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</si>
  <si>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</si>
  <si>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</si>
  <si>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</si>
  <si>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</si>
  <si>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</si>
  <si>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</si>
  <si>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</si>
  <si>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</si>
  <si>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</si>
  <si>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</si>
  <si>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</si>
  <si>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</si>
  <si>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</si>
  <si>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</si>
  <si>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</si>
  <si>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</si>
  <si>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</si>
  <si>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</si>
  <si>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</si>
  <si>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</si>
  <si>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</si>
  <si>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</si>
  <si>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</si>
  <si>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</si>
  <si>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</si>
  <si>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</si>
  <si>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</si>
  <si>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</si>
  <si>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</si>
  <si>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</si>
  <si>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</si>
  <si>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</si>
  <si>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</si>
  <si>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</si>
  <si>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</si>
  <si>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</si>
  <si>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</si>
  <si>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</si>
  <si>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</si>
  <si>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</si>
  <si>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</si>
  <si>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</si>
  <si>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</si>
  <si>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</si>
  <si>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</si>
  <si>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</si>
  <si>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</si>
  <si>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</si>
  <si>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</si>
  <si>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</si>
  <si>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</si>
  <si>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</si>
  <si>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</si>
  <si>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</si>
  <si>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</si>
  <si>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</si>
  <si>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</si>
  <si>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</si>
  <si>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</si>
  <si>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</si>
  <si>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</si>
  <si>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</si>
  <si>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</si>
  <si>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</si>
  <si>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</si>
  <si>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</si>
  <si>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</si>
  <si>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</si>
  <si>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</si>
  <si>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</si>
  <si>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</si>
  <si>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</si>
  <si>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</si>
  <si>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</si>
  <si>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</si>
  <si>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</si>
  <si>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</si>
  <si>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</si>
  <si>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</si>
  <si>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</si>
  <si>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</si>
  <si>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</si>
  <si>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</si>
  <si>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</si>
  <si>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</si>
  <si>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</si>
  <si>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</si>
  <si>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</si>
  <si>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</si>
  <si>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</si>
  <si>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</si>
  <si>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</si>
  <si>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</si>
  <si>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</si>
  <si>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</si>
  <si>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</si>
  <si>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</si>
  <si>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</si>
  <si>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</si>
  <si>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</si>
  <si>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</si>
  <si>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</si>
  <si>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</si>
  <si>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</si>
  <si>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</si>
  <si>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</si>
  <si>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</si>
  <si>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</si>
  <si>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</si>
  <si>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</si>
  <si>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</si>
  <si>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</si>
  <si>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</si>
  <si>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</si>
  <si>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</si>
  <si>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</si>
  <si>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</si>
  <si>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</si>
  <si>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</si>
  <si>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</si>
  <si>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</si>
  <si>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</si>
  <si>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</si>
  <si>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</si>
  <si>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</si>
  <si>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</si>
  <si>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</si>
  <si>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</si>
  <si>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</si>
  <si>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</si>
  <si>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</si>
  <si>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</si>
  <si>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</si>
  <si>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</si>
  <si>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</si>
  <si>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</si>
  <si>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</si>
  <si>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</si>
  <si>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</si>
  <si>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</si>
  <si>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</si>
  <si>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</si>
  <si>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</si>
  <si>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</si>
  <si>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</si>
  <si>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</si>
  <si>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</si>
  <si>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</si>
  <si>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</si>
  <si>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</si>
  <si>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</si>
  <si>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</si>
  <si>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</si>
  <si>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</si>
  <si>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</si>
  <si>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</si>
  <si>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</si>
  <si>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</si>
  <si>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</si>
  <si>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</si>
  <si>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</si>
  <si>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</si>
  <si>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</si>
  <si>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</si>
  <si>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</si>
  <si>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</si>
  <si>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</si>
  <si>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</si>
  <si>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</si>
  <si>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</si>
  <si>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</si>
  <si>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</si>
  <si>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</si>
  <si>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</si>
  <si>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</si>
  <si>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</si>
  <si>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</si>
  <si>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</si>
  <si>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</si>
  <si>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</si>
  <si>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</si>
  <si>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</si>
  <si>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</si>
  <si>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</si>
  <si>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</si>
  <si>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</si>
  <si>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</si>
  <si>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</si>
  <si>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</si>
  <si>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</si>
  <si>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</si>
  <si>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</si>
  <si>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</si>
  <si>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</si>
  <si>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</si>
  <si>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</si>
  <si>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</si>
  <si>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</si>
  <si>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</si>
  <si>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</si>
  <si>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</si>
  <si>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</si>
  <si>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</si>
  <si>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</si>
  <si>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</si>
  <si>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</si>
  <si>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</si>
  <si>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</si>
  <si>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</si>
  <si>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</si>
  <si>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</si>
  <si>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</si>
  <si>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</si>
  <si>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</si>
  <si>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</si>
  <si>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</si>
  <si>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</si>
  <si>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</si>
  <si>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</si>
  <si>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</si>
  <si>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</si>
  <si>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</si>
  <si>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</si>
  <si>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</si>
  <si>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</si>
  <si>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</si>
  <si>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</si>
  <si>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</si>
  <si>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</si>
  <si>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</si>
  <si>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</si>
  <si>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</si>
  <si>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</si>
  <si>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</si>
  <si>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</si>
  <si>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</si>
  <si>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</si>
  <si>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</si>
  <si>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</si>
  <si>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</si>
  <si>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</si>
  <si>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</si>
  <si>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</si>
  <si>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</si>
  <si>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</si>
  <si>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</si>
  <si>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</si>
  <si>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</si>
  <si>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</si>
  <si>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</si>
  <si>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</si>
  <si>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</si>
  <si>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</si>
  <si>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</si>
  <si>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</si>
  <si>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</si>
  <si>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</si>
  <si>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</si>
  <si>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</si>
  <si>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</si>
  <si>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</si>
  <si>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</si>
  <si>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</si>
  <si>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</si>
  <si>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</si>
  <si>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</si>
  <si>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</si>
  <si>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</si>
  <si>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</si>
  <si>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</si>
  <si>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</si>
  <si>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</si>
  <si>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</si>
  <si>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</si>
  <si>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</si>
  <si>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</si>
  <si>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</si>
  <si>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</si>
  <si>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</si>
  <si>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</si>
  <si>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</si>
  <si>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</si>
  <si>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</si>
  <si>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</si>
  <si>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</si>
  <si>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</si>
  <si>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</si>
  <si>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</si>
  <si>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</si>
  <si>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</si>
  <si>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</si>
  <si>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</si>
  <si>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</si>
  <si>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</si>
  <si>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</si>
  <si>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</si>
  <si>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</si>
  <si>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</si>
  <si>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</si>
  <si>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</si>
  <si>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</si>
  <si>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</si>
  <si>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</si>
  <si>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</si>
  <si>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</si>
  <si>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</si>
  <si>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</si>
  <si>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</si>
  <si>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</si>
  <si>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</si>
  <si>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</si>
  <si>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</si>
  <si>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</si>
  <si>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</si>
  <si>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</si>
  <si>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</si>
  <si>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</si>
  <si>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</si>
  <si>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</si>
  <si>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</si>
  <si>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</si>
  <si>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</si>
  <si>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</si>
  <si>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</si>
  <si>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</si>
  <si>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</si>
  <si>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</si>
  <si>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</si>
  <si>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</si>
  <si>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</si>
  <si>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</si>
  <si>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</si>
  <si>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</si>
  <si>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</si>
  <si>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</si>
  <si>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</si>
  <si>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</si>
  <si>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</si>
  <si>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</si>
  <si>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</si>
  <si>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</si>
  <si>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</si>
  <si>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</si>
  <si>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</si>
  <si>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</si>
  <si>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</si>
  <si>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</si>
  <si>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</si>
  <si>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</si>
  <si>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</si>
  <si>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</si>
  <si>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</si>
  <si>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</si>
  <si>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</si>
  <si>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</si>
  <si>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</si>
  <si>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</si>
  <si>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</si>
  <si>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</si>
  <si>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</si>
  <si>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</si>
  <si>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</si>
  <si>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</si>
  <si>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</si>
  <si>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</si>
  <si>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</si>
  <si>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</si>
  <si>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</si>
  <si>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</si>
  <si>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</si>
  <si>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</si>
  <si>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</si>
  <si>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</si>
  <si>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</si>
  <si>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</si>
  <si>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</si>
  <si>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</si>
  <si>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</si>
  <si>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</si>
  <si>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</si>
  <si>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</si>
  <si>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</si>
  <si>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</si>
  <si>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</si>
  <si>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</si>
  <si>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</si>
  <si>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</si>
  <si>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</si>
  <si>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</si>
  <si>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</si>
  <si>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</si>
  <si>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</si>
  <si>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</si>
  <si>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</si>
  <si>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</si>
  <si>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</si>
  <si>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</si>
  <si>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</si>
  <si>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</si>
  <si>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</si>
  <si>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</si>
  <si>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</si>
  <si>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</si>
  <si>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</si>
  <si>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</si>
  <si>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</si>
  <si>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</si>
  <si>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</si>
  <si>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</si>
  <si>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</si>
  <si>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</si>
  <si>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</si>
  <si>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</si>
  <si>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</si>
  <si>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</si>
  <si>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</si>
  <si>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</si>
  <si>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</si>
  <si>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</si>
  <si>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</si>
  <si>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</si>
  <si>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</si>
  <si>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</si>
  <si>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</si>
  <si>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</si>
  <si>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</si>
  <si>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</si>
  <si>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</si>
  <si>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</si>
  <si>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</si>
  <si>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</si>
  <si>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</si>
  <si>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</si>
  <si>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</si>
  <si>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</si>
  <si>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</si>
  <si>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</si>
  <si>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</si>
  <si>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</si>
  <si>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</si>
  <si>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</si>
  <si>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</si>
  <si>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</si>
  <si>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</si>
  <si>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</si>
  <si>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</si>
  <si>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</si>
  <si>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</si>
  <si>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</si>
  <si>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</si>
  <si>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</si>
  <si>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</si>
  <si>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</si>
  <si>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</si>
  <si>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</si>
  <si>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</si>
  <si>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</si>
  <si>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</si>
  <si>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</si>
  <si>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</si>
  <si>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</si>
  <si>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</si>
  <si>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</si>
  <si>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</si>
  <si>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</si>
  <si>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</si>
  <si>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</si>
  <si>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</si>
  <si>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</si>
  <si>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</si>
  <si>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</si>
  <si>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</si>
  <si>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</si>
  <si>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</si>
  <si>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</si>
  <si>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</si>
  <si>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</si>
  <si>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</si>
  <si>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</si>
  <si>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</si>
  <si>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</si>
  <si>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</si>
  <si>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</si>
  <si>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</si>
  <si>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</si>
  <si>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</si>
  <si>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</si>
  <si>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</si>
  <si>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</si>
  <si>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</si>
  <si>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</si>
  <si>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</si>
  <si>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</si>
  <si>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</si>
  <si>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</si>
  <si>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</si>
  <si>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</si>
  <si>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</si>
  <si>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</si>
  <si>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</si>
  <si>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</si>
  <si>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</si>
  <si>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</si>
  <si>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</si>
  <si>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</si>
  <si>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</si>
  <si>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</si>
  <si>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</si>
  <si>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</si>
  <si>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</si>
  <si>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</si>
  <si>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</si>
  <si>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</si>
  <si>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</si>
  <si>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</si>
  <si>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</si>
  <si>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</si>
  <si>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</si>
  <si>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</si>
  <si>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</si>
  <si>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</si>
  <si>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</si>
  <si>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</si>
  <si>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</si>
  <si>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</si>
  <si>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</si>
  <si>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</si>
  <si>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</si>
  <si>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</si>
  <si>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</si>
  <si>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</si>
  <si>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</si>
  <si>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</si>
  <si>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</si>
  <si>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</si>
  <si>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</si>
  <si>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</si>
  <si>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</si>
  <si>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</si>
  <si>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</si>
  <si>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</si>
  <si>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</si>
  <si>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</si>
  <si>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</si>
  <si>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</si>
  <si>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</si>
  <si>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</si>
  <si>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</si>
  <si>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</si>
  <si>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</si>
  <si>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</si>
  <si>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</si>
  <si>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</si>
  <si>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</si>
  <si>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</si>
  <si>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</si>
  <si>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</si>
  <si>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</si>
  <si>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</si>
  <si>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</si>
  <si>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</si>
  <si>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</si>
  <si>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</si>
  <si>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</si>
  <si>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</si>
  <si>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</si>
  <si>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</si>
  <si>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</si>
  <si>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</si>
  <si>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</si>
  <si>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</si>
  <si>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</si>
  <si>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</si>
  <si>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</si>
  <si>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</si>
  <si>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</si>
  <si>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</si>
  <si>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</si>
  <si>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</si>
  <si>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</si>
  <si>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</si>
  <si>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</si>
  <si>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</si>
  <si>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</si>
  <si>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</si>
  <si>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</si>
  <si>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</si>
  <si>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</si>
  <si>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</si>
  <si>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</si>
  <si>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</si>
  <si>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</si>
  <si>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</si>
  <si>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</si>
  <si>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</si>
  <si>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</si>
  <si>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</si>
  <si>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</si>
  <si>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</si>
  <si>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</si>
  <si>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</si>
  <si>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</si>
  <si>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</si>
  <si>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</si>
  <si>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</si>
  <si>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</si>
  <si>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</si>
  <si>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</si>
  <si>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</si>
  <si>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</si>
  <si>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</si>
  <si>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</si>
  <si>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</si>
  <si>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</si>
  <si>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</si>
  <si>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</si>
  <si>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</si>
  <si>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</si>
  <si>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</si>
  <si>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</si>
  <si>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</si>
  <si>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</si>
  <si>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</si>
  <si>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</si>
  <si>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</si>
  <si>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</si>
  <si>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</si>
  <si>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</si>
  <si>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</si>
  <si>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</si>
  <si>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</si>
  <si>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</si>
  <si>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</si>
  <si>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</si>
  <si>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</si>
  <si>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</si>
  <si>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</si>
  <si>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</si>
  <si>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</si>
  <si>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</si>
  <si>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</si>
  <si>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</si>
  <si>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</si>
  <si>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</si>
  <si>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</si>
  <si>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</si>
  <si>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</si>
  <si>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</si>
  <si>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</si>
  <si>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</si>
  <si>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</si>
  <si>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</si>
  <si>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</si>
  <si>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</si>
  <si>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</si>
  <si>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</si>
  <si>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</si>
  <si>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</si>
  <si>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</si>
  <si>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</si>
  <si>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</si>
  <si>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</si>
  <si>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</si>
  <si>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</si>
  <si>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</si>
  <si>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</si>
  <si>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</si>
  <si>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</si>
  <si>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</si>
  <si>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</si>
  <si>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</si>
  <si>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</si>
  <si>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</si>
  <si>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</si>
  <si>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</si>
  <si>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</si>
  <si>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</si>
  <si>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</si>
  <si>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</si>
  <si>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</si>
  <si>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</si>
  <si>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</si>
  <si>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</si>
  <si>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</si>
  <si>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</si>
  <si>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</si>
  <si>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</si>
  <si>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</si>
  <si>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</si>
  <si>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</si>
  <si>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</si>
  <si>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</si>
  <si>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</si>
  <si>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</si>
  <si>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</si>
  <si>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</si>
  <si>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</si>
  <si>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</si>
  <si>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</si>
  <si>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</si>
  <si>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</si>
  <si>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</si>
  <si>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</si>
  <si>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</si>
  <si>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</si>
  <si>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</si>
  <si>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</si>
  <si>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</si>
  <si>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</si>
  <si>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</si>
  <si>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</si>
  <si>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</si>
  <si>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</si>
  <si>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</si>
  <si>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</si>
  <si>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</si>
  <si>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</si>
  <si>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</si>
  <si>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</si>
  <si>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</si>
  <si>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</si>
  <si>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</si>
  <si>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</si>
  <si>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</si>
  <si>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</si>
  <si>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</si>
  <si>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</si>
  <si>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</si>
  <si>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</si>
  <si>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</si>
  <si>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</si>
  <si>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</si>
  <si>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</si>
  <si>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</si>
  <si>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</si>
  <si>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</si>
  <si>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</si>
  <si>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</si>
  <si>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</si>
  <si>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</si>
  <si>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</si>
  <si>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</si>
  <si>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</si>
  <si>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</si>
  <si>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</si>
  <si>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</si>
  <si>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</si>
  <si>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</si>
  <si>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</si>
  <si>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</si>
  <si>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</si>
  <si>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</si>
  <si>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</si>
  <si>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</si>
  <si>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</si>
  <si>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</si>
  <si>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</si>
  <si>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</si>
  <si>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</si>
  <si>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</si>
  <si>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</si>
  <si>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</si>
  <si>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</si>
  <si>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</si>
  <si>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</si>
  <si>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</si>
  <si>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</si>
  <si>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</si>
  <si>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</si>
  <si>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</si>
  <si>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</si>
  <si>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</si>
  <si>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</si>
  <si>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</si>
  <si>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</si>
  <si>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</si>
  <si>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</si>
  <si>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</si>
  <si>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</si>
  <si>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</si>
  <si>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</si>
  <si>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</si>
  <si>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</si>
  <si>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</si>
  <si>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</si>
  <si>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</si>
  <si>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</si>
  <si>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</si>
  <si>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</si>
  <si>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</si>
  <si>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</si>
  <si>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</si>
  <si>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</si>
  <si>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</si>
  <si>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</si>
  <si>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</si>
  <si>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</si>
  <si>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</si>
  <si>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</si>
  <si>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</si>
  <si>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</si>
  <si>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</si>
  <si>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</si>
  <si>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</si>
  <si>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</si>
  <si>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</si>
  <si>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</si>
  <si>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</si>
  <si>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</si>
  <si>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</si>
  <si>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</si>
  <si>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</si>
  <si>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</si>
  <si>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</si>
  <si>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</si>
  <si>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</si>
  <si>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</si>
  <si>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</si>
  <si>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</si>
  <si>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</si>
  <si>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</si>
  <si>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</si>
  <si>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</si>
  <si>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</si>
  <si>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</si>
  <si>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</si>
  <si>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</si>
  <si>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</si>
  <si>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</si>
  <si>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</si>
  <si>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</si>
  <si>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</si>
  <si>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</si>
  <si>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</si>
  <si>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</si>
  <si>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</si>
  <si>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</si>
  <si>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</si>
  <si>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</si>
  <si>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</si>
  <si>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</si>
  <si>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</si>
  <si>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</si>
  <si>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</si>
  <si>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</si>
  <si>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</si>
  <si>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</si>
  <si>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</si>
  <si>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</si>
  <si>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</si>
  <si>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</si>
  <si>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</si>
  <si>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</si>
  <si>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</si>
  <si>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</si>
  <si>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</si>
  <si>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</si>
  <si>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</si>
  <si>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</si>
  <si>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</si>
  <si>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</si>
  <si>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</si>
  <si>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</si>
  <si>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</si>
  <si>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</si>
  <si>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</si>
  <si>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</si>
  <si>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</si>
  <si>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</si>
  <si>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</si>
  <si>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</si>
  <si>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</si>
  <si>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</si>
  <si>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</si>
  <si>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</si>
  <si>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</si>
  <si>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</si>
  <si>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</si>
  <si>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</si>
  <si>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</si>
  <si>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</si>
  <si>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</si>
  <si>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</si>
  <si>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</si>
  <si>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</si>
  <si>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</si>
  <si>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</si>
  <si>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</si>
  <si>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</si>
  <si>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</si>
  <si>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</si>
  <si>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</si>
  <si>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</si>
  <si>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</si>
  <si>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</si>
  <si>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</si>
  <si>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</si>
  <si>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</si>
  <si>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</si>
  <si>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</si>
  <si>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</si>
  <si>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</si>
  <si>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</si>
  <si>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</si>
  <si>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</si>
  <si>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</si>
  <si>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</si>
  <si>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</si>
  <si>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</si>
  <si>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</si>
  <si>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</si>
  <si>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</si>
  <si>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</si>
  <si>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</si>
  <si>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</si>
  <si>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</si>
  <si>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</si>
  <si>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</si>
  <si>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</si>
  <si>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</si>
  <si>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</si>
  <si>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</si>
  <si>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</si>
  <si>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</si>
  <si>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</si>
  <si>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</si>
  <si>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</si>
  <si>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</si>
  <si>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</si>
  <si>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</si>
  <si>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</si>
  <si>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</si>
  <si>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</si>
  <si>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</si>
  <si>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</si>
  <si>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</si>
  <si>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</si>
  <si>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</si>
  <si>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</si>
  <si>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</si>
  <si>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</si>
  <si>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</si>
  <si>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</si>
  <si>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</si>
  <si>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</si>
  <si>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</si>
  <si>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</si>
  <si>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</si>
  <si>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</si>
  <si>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</si>
  <si>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</si>
  <si>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</si>
  <si>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</si>
  <si>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</si>
  <si>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</si>
  <si>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</si>
  <si>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</si>
  <si>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</si>
  <si>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</si>
  <si>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</si>
  <si>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</si>
  <si>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</si>
  <si>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</si>
  <si>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</si>
  <si>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</si>
  <si>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</si>
  <si>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</si>
  <si>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</si>
  <si>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</si>
  <si>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</si>
  <si>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</si>
  <si>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</si>
  <si>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</si>
  <si>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</si>
  <si>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</si>
  <si>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</si>
  <si>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</si>
  <si>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</si>
  <si>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</si>
  <si>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</si>
  <si>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</si>
  <si>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</si>
  <si>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</si>
  <si>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</si>
  <si>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</si>
  <si>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</si>
  <si>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</si>
  <si>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</si>
  <si>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</si>
  <si>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</si>
  <si>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</si>
  <si>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</si>
  <si>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</si>
  <si>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</si>
  <si>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</si>
  <si>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</si>
  <si>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</si>
  <si>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</si>
  <si>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</si>
  <si>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</si>
  <si>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</si>
  <si>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</si>
  <si>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</si>
  <si>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</si>
  <si>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</si>
  <si>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</si>
  <si>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</si>
  <si>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</si>
  <si>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</si>
  <si>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</si>
  <si>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</si>
  <si>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</si>
  <si>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</si>
  <si>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</si>
  <si>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</si>
  <si>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</si>
  <si>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</si>
  <si>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</si>
  <si>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</si>
  <si>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</si>
  <si>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</si>
  <si>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</si>
  <si>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</si>
  <si>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</si>
  <si>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</si>
  <si>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</si>
  <si>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</si>
  <si>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</si>
  <si>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</si>
  <si>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</si>
  <si>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</si>
  <si>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</si>
  <si>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</si>
  <si>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</si>
  <si>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</si>
  <si>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</si>
  <si>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</si>
  <si>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</si>
  <si>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</si>
  <si>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</si>
  <si>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</si>
  <si>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</si>
  <si>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</si>
  <si>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</si>
  <si>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</si>
  <si>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</si>
  <si>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</si>
  <si>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</si>
  <si>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</si>
  <si>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</si>
  <si>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</si>
  <si>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</si>
  <si>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</si>
  <si>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</si>
  <si>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</si>
  <si>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</si>
  <si>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</si>
  <si>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</si>
  <si>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</si>
  <si>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</si>
  <si>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</si>
  <si>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</si>
  <si>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</si>
  <si>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</si>
  <si>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</si>
  <si>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</si>
  <si>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</si>
  <si>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</si>
  <si>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</si>
  <si>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</si>
  <si>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</si>
  <si>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</si>
  <si>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</si>
  <si>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</si>
  <si>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</si>
  <si>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</si>
  <si>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</si>
  <si>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</si>
  <si>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</si>
  <si>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</si>
  <si>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</si>
  <si>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</si>
  <si>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</si>
  <si>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</si>
  <si>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</si>
  <si>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</si>
  <si>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</si>
  <si>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</si>
  <si>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</si>
  <si>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</si>
  <si>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</si>
  <si>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</si>
  <si>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</si>
  <si>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</si>
  <si>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</si>
  <si>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</si>
  <si>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</si>
  <si>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</si>
  <si>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</si>
  <si>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</si>
  <si>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</si>
  <si>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</si>
  <si>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</si>
  <si>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</si>
  <si>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</si>
  <si>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</si>
  <si>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</si>
  <si>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</si>
  <si>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</si>
  <si>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</si>
  <si>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</si>
  <si>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</si>
  <si>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</si>
  <si>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</si>
  <si>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</si>
  <si>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</si>
  <si>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</si>
  <si>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</si>
  <si>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</si>
  <si>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</si>
  <si>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</si>
  <si>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</si>
  <si>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</si>
  <si>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</si>
  <si>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</si>
  <si>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</si>
  <si>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</si>
  <si>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</si>
  <si>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</si>
  <si>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</si>
  <si>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</si>
  <si>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</si>
  <si>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</si>
  <si>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</si>
  <si>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</si>
  <si>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</si>
  <si>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</si>
  <si>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</si>
  <si>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</si>
  <si>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</si>
  <si>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</si>
  <si>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</si>
  <si>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</si>
  <si>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</si>
  <si>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</si>
  <si>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</si>
  <si>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</si>
  <si>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</si>
  <si>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</si>
  <si>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</si>
  <si>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</si>
  <si>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</si>
  <si>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</si>
  <si>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</si>
  <si>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</si>
  <si>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</si>
  <si>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</si>
  <si>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</si>
  <si>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</si>
  <si>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</si>
  <si>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</si>
  <si>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</si>
  <si>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</si>
  <si>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</si>
  <si>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</si>
  <si>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</si>
  <si>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</si>
  <si>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</si>
  <si>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</si>
  <si>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</si>
  <si>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</si>
  <si>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</si>
  <si>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</si>
  <si>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</si>
  <si>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</si>
  <si>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</si>
  <si>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</si>
  <si>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</si>
  <si>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</si>
  <si>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</si>
  <si>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</si>
  <si>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</si>
  <si>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</si>
  <si>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</si>
  <si>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</si>
  <si>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</si>
  <si>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</si>
  <si>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</si>
  <si>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</si>
  <si>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</si>
  <si>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</si>
  <si>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</si>
  <si>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</si>
  <si>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</si>
  <si>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</si>
  <si>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</si>
  <si>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</si>
  <si>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</si>
  <si>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</si>
  <si>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</si>
  <si>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</si>
  <si>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</si>
  <si>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</si>
  <si>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</si>
  <si>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</si>
  <si>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</si>
  <si>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</si>
  <si>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</si>
  <si>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</si>
  <si>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</si>
  <si>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</si>
  <si>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</si>
  <si>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</si>
  <si>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</si>
  <si>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</si>
  <si>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</si>
  <si>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</si>
  <si>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</si>
  <si>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</si>
  <si>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</si>
  <si>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</si>
  <si>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</si>
  <si>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</si>
  <si>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</si>
  <si>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</si>
  <si>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</si>
  <si>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</si>
  <si>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</si>
  <si>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</si>
  <si>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</si>
  <si>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</si>
  <si>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</si>
  <si>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</si>
  <si>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</si>
  <si>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</si>
  <si>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</si>
  <si>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</si>
  <si>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</si>
  <si>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</si>
  <si>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</si>
  <si>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</si>
  <si>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</si>
  <si>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</si>
  <si>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</si>
  <si>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</si>
  <si>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</si>
  <si>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</si>
  <si>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</si>
  <si>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</si>
  <si>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</si>
  <si>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</si>
  <si>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</si>
  <si>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</si>
  <si>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</si>
  <si>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</si>
  <si>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</si>
  <si>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</si>
  <si>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</si>
  <si>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</si>
  <si>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</si>
  <si>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</si>
  <si>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</si>
  <si>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</si>
  <si>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</si>
  <si>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</si>
  <si>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</si>
  <si>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</si>
  <si>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</si>
  <si>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</si>
  <si>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</si>
  <si>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</si>
  <si>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</si>
  <si>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</si>
  <si>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</si>
  <si>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</si>
  <si>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</si>
  <si>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</si>
  <si>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</si>
  <si>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</si>
  <si>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</si>
  <si>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</si>
  <si>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</si>
  <si>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</si>
  <si>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</si>
  <si>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</si>
  <si>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</si>
  <si>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</si>
  <si>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</si>
  <si>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</si>
  <si>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</si>
  <si>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</si>
  <si>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</si>
  <si>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</si>
  <si>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</si>
  <si>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</si>
  <si>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</si>
  <si>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</si>
  <si>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</si>
  <si>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</si>
  <si>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</si>
  <si>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</si>
  <si>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</si>
  <si>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</si>
  <si>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</si>
  <si>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</si>
  <si>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</si>
  <si>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</si>
  <si>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</si>
  <si>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</si>
  <si>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</si>
  <si>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</si>
  <si>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</si>
  <si>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</si>
  <si>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</si>
  <si>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</si>
  <si>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</si>
  <si>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</si>
  <si>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</si>
  <si>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</si>
  <si>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</si>
  <si>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</si>
  <si>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</si>
  <si>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</si>
  <si>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</si>
  <si>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</si>
  <si>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</si>
  <si>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</si>
  <si>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</si>
  <si>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</si>
  <si>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</si>
  <si>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</si>
  <si>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</si>
  <si>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</si>
  <si>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</si>
  <si>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</si>
  <si>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</si>
  <si>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</si>
  <si>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</si>
  <si>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</si>
  <si>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</si>
  <si>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</si>
  <si>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</si>
  <si>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</si>
  <si>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</si>
  <si>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</si>
  <si>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</si>
  <si>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</si>
  <si>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</si>
  <si>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</si>
  <si>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</si>
  <si>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</si>
  <si>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</si>
  <si>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</si>
  <si>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</si>
  <si>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</si>
  <si>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</si>
  <si>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</si>
  <si>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</si>
  <si>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</si>
  <si>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</si>
  <si>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</si>
  <si>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</si>
  <si>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</si>
  <si>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</si>
  <si>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</si>
  <si>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</si>
  <si>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</si>
  <si>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</si>
  <si>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</si>
  <si>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</si>
  <si>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</si>
  <si>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</si>
  <si>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</si>
  <si>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</si>
  <si>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</si>
  <si>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</si>
  <si>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</si>
  <si>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</si>
  <si>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</si>
  <si>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</si>
  <si>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</si>
  <si>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</si>
  <si>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</si>
  <si>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</si>
  <si>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</si>
  <si>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</si>
  <si>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</si>
  <si>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</si>
  <si>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</si>
  <si>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</si>
  <si>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</si>
  <si>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</si>
  <si>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</si>
  <si>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</si>
  <si>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</si>
  <si>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</si>
  <si>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</si>
  <si>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</si>
  <si>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</si>
  <si>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</si>
  <si>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</si>
  <si>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</si>
  <si>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</si>
  <si>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</si>
  <si>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</si>
  <si>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</si>
  <si>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</si>
  <si>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</si>
  <si>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</si>
  <si>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</si>
  <si>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</si>
  <si>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</si>
  <si>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</si>
  <si>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</si>
  <si>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</si>
  <si>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</si>
  <si>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</si>
  <si>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</si>
  <si>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</si>
  <si>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</si>
  <si>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</si>
  <si>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</si>
  <si>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</si>
  <si>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</si>
  <si>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</si>
  <si>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</si>
  <si>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</si>
  <si>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</si>
  <si>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</si>
  <si>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</si>
  <si>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</si>
  <si>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</si>
  <si>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</si>
  <si>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</si>
  <si>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</si>
  <si>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</si>
  <si>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</si>
  <si>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</si>
  <si>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</si>
  <si>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</si>
  <si>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</si>
  <si>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</si>
  <si>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</si>
  <si>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</si>
  <si>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</si>
  <si>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</si>
  <si>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</si>
  <si>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</si>
  <si>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</si>
  <si>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</si>
  <si>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</si>
  <si>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</si>
  <si>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</si>
  <si>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</si>
  <si>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</si>
  <si>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</si>
  <si>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</si>
  <si>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</si>
  <si>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</si>
  <si>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</si>
  <si>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</si>
  <si>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</si>
  <si>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</si>
  <si>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</si>
  <si>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</si>
  <si>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</si>
  <si>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</si>
  <si>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</si>
  <si>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</si>
  <si>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</si>
  <si>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</si>
  <si>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</si>
  <si>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</si>
  <si>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</si>
  <si>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</si>
  <si>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</si>
  <si>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</si>
  <si>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</si>
  <si>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</si>
  <si>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</si>
  <si>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</si>
  <si>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</si>
  <si>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</si>
  <si>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</si>
  <si>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</si>
  <si>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</si>
  <si>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</si>
  <si>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</si>
  <si>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</si>
  <si>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</si>
  <si>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</si>
  <si>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</si>
  <si>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</si>
  <si>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</si>
  <si>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</si>
  <si>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</si>
  <si>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</si>
  <si>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</si>
  <si>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</si>
  <si>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</si>
  <si>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</si>
  <si>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</si>
  <si>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</si>
  <si>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</si>
  <si>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</si>
  <si>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</si>
  <si>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</si>
  <si>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</si>
  <si>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</si>
  <si>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</si>
  <si>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</si>
  <si>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</si>
  <si>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</si>
  <si>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</si>
  <si>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</si>
  <si>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</si>
  <si>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</si>
  <si>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</si>
  <si>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</si>
  <si>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</si>
  <si>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</si>
  <si>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</si>
  <si>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</si>
  <si>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</si>
  <si>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</si>
  <si>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</si>
  <si>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</si>
  <si>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</si>
  <si>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</si>
  <si>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</si>
  <si>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</si>
  <si>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</si>
  <si>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</si>
  <si>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</si>
  <si>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</si>
  <si>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</si>
  <si>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</si>
  <si>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</si>
  <si>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</si>
  <si>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</si>
  <si>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</si>
  <si>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</si>
  <si>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</si>
  <si>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</si>
  <si>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</si>
  <si>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</si>
  <si>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</si>
  <si>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</si>
  <si>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</si>
  <si>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</si>
  <si>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</si>
  <si>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</si>
  <si>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</si>
  <si>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</si>
  <si>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</si>
  <si>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</si>
  <si>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</si>
  <si>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</si>
  <si>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</si>
  <si>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</si>
  <si>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</si>
  <si>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</si>
  <si>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</si>
  <si>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</si>
  <si>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</si>
  <si>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</si>
  <si>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</si>
  <si>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</si>
  <si>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</si>
  <si>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</si>
  <si>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</si>
  <si>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</si>
  <si>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</si>
  <si>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</si>
  <si>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</si>
  <si>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</si>
  <si>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</si>
  <si>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</si>
  <si>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</si>
  <si>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</si>
  <si>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</si>
  <si>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</si>
  <si>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</si>
  <si>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</si>
  <si>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</si>
  <si>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</si>
  <si>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</si>
  <si>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</si>
  <si>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</si>
  <si>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</si>
  <si>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</si>
  <si>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</si>
  <si>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</si>
  <si>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</si>
  <si>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</si>
  <si>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</si>
  <si>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</si>
  <si>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</si>
  <si>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</si>
  <si>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</si>
  <si>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</si>
  <si>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</si>
  <si>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</si>
  <si>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</si>
  <si>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</si>
  <si>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</si>
  <si>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</si>
  <si>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</si>
  <si>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</si>
  <si>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</si>
  <si>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</si>
  <si>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</si>
  <si>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</si>
  <si>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</si>
  <si>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</si>
  <si>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</si>
  <si>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</si>
  <si>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</si>
  <si>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</si>
  <si>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</si>
  <si>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</si>
  <si>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</si>
  <si>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</si>
  <si>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</si>
  <si>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</si>
  <si>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</si>
  <si>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</si>
  <si>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</si>
  <si>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</si>
  <si>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</si>
  <si>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</si>
  <si>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</si>
  <si>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</si>
  <si>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</si>
  <si>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</si>
  <si>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</si>
  <si>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</si>
  <si>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</si>
  <si>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</si>
  <si>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</si>
  <si>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</si>
  <si>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</si>
  <si>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</si>
  <si>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</si>
  <si>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</si>
  <si>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</si>
  <si>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</si>
  <si>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</si>
  <si>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</si>
  <si>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</si>
  <si>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</si>
  <si>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</si>
  <si>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</si>
  <si>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</si>
  <si>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</si>
  <si>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</si>
  <si>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</si>
  <si>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</si>
  <si>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</si>
  <si>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</si>
  <si>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</si>
  <si>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</si>
  <si>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</si>
  <si>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</si>
  <si>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</si>
  <si>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</si>
  <si>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</si>
  <si>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</si>
  <si>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</si>
  <si>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</si>
  <si>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</si>
  <si>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</si>
  <si>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</si>
  <si>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</si>
  <si>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</si>
  <si>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</si>
  <si>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</si>
  <si>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</si>
  <si>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</si>
  <si>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</si>
  <si>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</si>
  <si>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</si>
  <si>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</si>
  <si>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</si>
  <si>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</si>
  <si>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</si>
  <si>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</si>
  <si>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</si>
  <si>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</si>
  <si>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</si>
  <si>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</si>
  <si>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</si>
  <si>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</si>
  <si>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</si>
  <si>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</si>
  <si>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</si>
  <si>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</si>
  <si>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</si>
  <si>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</si>
  <si>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</si>
  <si>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</si>
  <si>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</si>
  <si>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</si>
  <si>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</si>
  <si>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</si>
  <si>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</si>
  <si>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</si>
  <si>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</si>
  <si>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</si>
  <si>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</si>
  <si>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</si>
  <si>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</si>
  <si>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</si>
  <si>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</si>
  <si>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</si>
  <si>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</si>
  <si>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</si>
  <si>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</si>
  <si>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</si>
  <si>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</si>
  <si>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</si>
  <si>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</si>
  <si>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</si>
  <si>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</si>
  <si>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</si>
  <si>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</si>
  <si>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</si>
  <si>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</si>
  <si>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</si>
  <si>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</si>
  <si>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</si>
  <si>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</si>
  <si>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</si>
  <si>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</si>
  <si>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</si>
  <si>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</si>
  <si>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</si>
  <si>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</si>
  <si>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</si>
  <si>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</si>
  <si>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</si>
  <si>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</si>
  <si>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</si>
  <si>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</si>
  <si>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</si>
  <si>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</si>
  <si>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</si>
  <si>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</si>
  <si>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</si>
  <si>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</si>
  <si>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</si>
  <si>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</si>
  <si>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</si>
  <si>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</si>
  <si>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</si>
  <si>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</si>
  <si>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</si>
  <si>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</si>
  <si>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</si>
  <si>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</si>
  <si>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</si>
  <si>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</si>
  <si>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</si>
  <si>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</si>
  <si>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</si>
  <si>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</si>
  <si>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</si>
  <si>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</si>
  <si>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</si>
  <si>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</si>
  <si>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</si>
  <si>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</si>
  <si>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</si>
  <si>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</si>
  <si>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</si>
  <si>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</si>
  <si>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</si>
  <si>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</si>
  <si>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</si>
  <si>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</si>
  <si>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</si>
  <si>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</si>
  <si>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</si>
  <si>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</si>
  <si>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</si>
  <si>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</si>
  <si>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</si>
  <si>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</si>
  <si>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</si>
  <si>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</si>
  <si>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</si>
  <si>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</si>
  <si>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</si>
  <si>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</si>
  <si>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</si>
  <si>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</si>
  <si>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</si>
  <si>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</si>
  <si>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</si>
  <si>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</si>
  <si>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</si>
  <si>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</si>
  <si>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</si>
  <si>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</si>
  <si>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</si>
  <si>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</si>
  <si>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</si>
  <si>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</si>
  <si>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</si>
  <si>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</si>
  <si>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</si>
  <si>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</si>
  <si>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</si>
  <si>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</si>
  <si>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</si>
  <si>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</si>
  <si>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</si>
  <si>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</si>
  <si>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</si>
  <si>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</si>
  <si>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</si>
  <si>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</si>
  <si>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</si>
  <si>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</si>
  <si>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</si>
  <si>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</si>
  <si>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</si>
  <si>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</si>
  <si>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</si>
  <si>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</si>
  <si>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</si>
  <si>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</si>
  <si>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</si>
  <si>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</si>
  <si>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</si>
  <si>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</si>
  <si>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</si>
  <si>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</si>
  <si>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</si>
  <si>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</si>
  <si>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</si>
  <si>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</si>
  <si>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</si>
  <si>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</si>
  <si>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</si>
  <si>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</si>
  <si>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</si>
  <si>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</si>
  <si>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</si>
  <si>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</si>
  <si>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</si>
  <si>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</si>
  <si>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</si>
  <si>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</si>
  <si>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</si>
  <si>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</si>
  <si>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</si>
  <si>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</si>
  <si>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</si>
  <si>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</si>
  <si>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</si>
  <si>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</si>
  <si>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</si>
  <si>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</si>
  <si>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</si>
  <si>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</si>
  <si>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</si>
  <si>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</si>
  <si>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</si>
  <si>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</si>
  <si>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</si>
  <si>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</si>
  <si>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</si>
  <si>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</si>
  <si>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</si>
  <si>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</si>
  <si>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</si>
  <si>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</si>
  <si>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</si>
  <si>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</si>
  <si>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</si>
  <si>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</si>
  <si>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</si>
  <si>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</si>
  <si>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</si>
  <si>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</si>
  <si>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</si>
  <si>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</si>
  <si>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</si>
  <si>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</si>
  <si>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</si>
  <si>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</si>
  <si>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</si>
  <si>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</si>
  <si>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</si>
  <si>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</si>
  <si>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</si>
  <si>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</si>
  <si>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</si>
  <si>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</si>
  <si>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</si>
  <si>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</si>
  <si>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</si>
  <si>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</si>
  <si>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</si>
  <si>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</si>
  <si>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</si>
  <si>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</si>
  <si>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</si>
  <si>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</si>
  <si>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</si>
  <si>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</si>
  <si>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</si>
  <si>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</si>
  <si>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</si>
  <si>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</si>
  <si>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</si>
  <si>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</si>
  <si>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</si>
  <si>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</si>
  <si>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</si>
  <si>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</si>
  <si>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</si>
  <si>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</si>
  <si>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</si>
  <si>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</si>
  <si>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</si>
  <si>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</si>
  <si>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</si>
  <si>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</si>
  <si>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</si>
  <si>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</si>
  <si>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</si>
  <si>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</si>
  <si>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</si>
  <si>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</si>
  <si>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</si>
  <si>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</si>
  <si>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</si>
  <si>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</si>
  <si>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</si>
  <si>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</si>
  <si>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</si>
  <si>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</si>
  <si>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</si>
  <si>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</si>
  <si>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</si>
  <si>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</si>
  <si>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</si>
  <si>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</si>
  <si>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</si>
  <si>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</si>
  <si>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</si>
  <si>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</si>
  <si>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</si>
  <si>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</si>
  <si>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</si>
  <si>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</si>
  <si>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</si>
  <si>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</si>
  <si>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</si>
  <si>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</si>
  <si>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</si>
  <si>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</si>
  <si>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</si>
  <si>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</si>
  <si>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</si>
  <si>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</si>
  <si>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</si>
  <si>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</si>
  <si>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</si>
  <si>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</si>
  <si>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</si>
  <si>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</si>
  <si>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</si>
  <si>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</si>
  <si>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</si>
  <si>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</si>
  <si>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</si>
  <si>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</si>
  <si>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</si>
  <si>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</si>
  <si>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</si>
  <si>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</si>
  <si>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</si>
  <si>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</si>
  <si>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</si>
  <si>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</si>
  <si>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</si>
  <si>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</si>
  <si>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</si>
  <si>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</si>
  <si>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</si>
  <si>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</si>
  <si>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</si>
  <si>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</si>
  <si>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</si>
  <si>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</si>
  <si>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</si>
  <si>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</si>
  <si>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</si>
  <si>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</si>
  <si>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</si>
  <si>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</si>
  <si>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</si>
  <si>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</si>
  <si>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</si>
  <si>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</si>
  <si>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</si>
  <si>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</si>
  <si>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</si>
  <si>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</si>
  <si>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</si>
  <si>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</si>
  <si>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</si>
  <si>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</si>
  <si>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</si>
  <si>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</si>
  <si>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</si>
  <si>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</si>
  <si>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</si>
  <si>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</si>
  <si>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</si>
  <si>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</si>
  <si>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</si>
  <si>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</si>
  <si>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</si>
  <si>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</si>
  <si>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</si>
  <si>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</si>
  <si>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</si>
  <si>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</si>
  <si>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</si>
  <si>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</si>
  <si>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</si>
  <si>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</si>
  <si>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</si>
  <si>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</si>
  <si>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</si>
  <si>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</si>
  <si>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</si>
  <si>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</si>
  <si>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</si>
  <si>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</si>
  <si>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</si>
  <si>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</si>
  <si>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</si>
  <si>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</si>
  <si>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</si>
  <si>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</si>
  <si>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</si>
  <si>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</si>
  <si>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</si>
  <si>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</si>
  <si>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</si>
  <si>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</si>
  <si>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</si>
  <si>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</si>
  <si>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</si>
  <si>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</si>
  <si>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</si>
  <si>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</si>
  <si>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</si>
  <si>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</si>
  <si>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</si>
  <si>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</si>
  <si>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</si>
  <si>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</si>
  <si>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</si>
  <si>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</si>
  <si>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</si>
  <si>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</si>
  <si>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</si>
  <si>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</si>
  <si>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</si>
  <si>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</si>
  <si>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</si>
  <si>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</si>
  <si>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</si>
  <si>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</si>
  <si>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</si>
  <si>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</si>
  <si>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</si>
  <si>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</si>
  <si>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</si>
  <si>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</si>
  <si>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</si>
  <si>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</si>
  <si>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</si>
  <si>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</si>
  <si>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</si>
  <si>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</si>
  <si>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</si>
  <si>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</si>
  <si>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</si>
  <si>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</si>
  <si>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</si>
  <si>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</si>
  <si>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</si>
  <si>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</si>
  <si>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</si>
  <si>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</si>
  <si>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</si>
  <si>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</si>
  <si>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</si>
  <si>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</si>
  <si>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</si>
  <si>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</si>
  <si>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</si>
  <si>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</si>
  <si>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</si>
  <si>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</si>
  <si>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</si>
  <si>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</si>
  <si>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</si>
  <si>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</si>
  <si>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</si>
  <si>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</si>
  <si>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</si>
  <si>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</si>
  <si>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</si>
  <si>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</si>
  <si>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</si>
  <si>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</si>
  <si>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</si>
  <si>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</si>
  <si>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</si>
  <si>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</si>
  <si>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</si>
  <si>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</si>
  <si>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</si>
  <si>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</si>
  <si>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</si>
  <si>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</si>
  <si>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</si>
  <si>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</si>
  <si>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</si>
  <si>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</si>
  <si>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</si>
  <si>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</si>
  <si>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</si>
  <si>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</si>
  <si>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</si>
  <si>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</si>
  <si>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</si>
  <si>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</si>
  <si>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</si>
  <si>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</si>
  <si>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</si>
  <si>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</si>
  <si>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</si>
  <si>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</si>
  <si>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</si>
  <si>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</si>
  <si>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</si>
  <si>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</si>
  <si>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</si>
  <si>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</si>
  <si>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</si>
  <si>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</si>
  <si>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</si>
  <si>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</si>
  <si>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</si>
  <si>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</si>
  <si>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</si>
  <si>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</si>
  <si>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</si>
  <si>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</si>
  <si>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</si>
  <si>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</si>
  <si>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</si>
  <si>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</si>
  <si>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</si>
  <si>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</si>
  <si>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</si>
  <si>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</si>
  <si>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</si>
  <si>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</si>
  <si>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</si>
  <si>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</si>
  <si>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</si>
  <si>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</si>
  <si>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</si>
  <si>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</si>
  <si>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</si>
  <si>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</si>
  <si>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</si>
  <si>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</si>
  <si>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</si>
  <si>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</si>
  <si>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</si>
  <si>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</si>
  <si>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</si>
  <si>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</si>
  <si>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</si>
  <si>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</si>
  <si>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</si>
  <si>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</si>
  <si>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</si>
  <si>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</si>
  <si>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</si>
  <si>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</si>
  <si>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</si>
  <si>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</si>
  <si>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</si>
  <si>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</si>
  <si>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</si>
  <si>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</si>
  <si>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</si>
  <si>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</si>
  <si>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</si>
  <si>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</si>
  <si>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</si>
  <si>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</si>
  <si>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</si>
  <si>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</si>
  <si>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</si>
  <si>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</si>
  <si>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</si>
  <si>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</si>
  <si>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</si>
  <si>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</si>
  <si>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</si>
  <si>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</si>
  <si>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</si>
  <si>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</si>
  <si>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</si>
  <si>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</si>
  <si>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</si>
  <si>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</si>
  <si>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</si>
  <si>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</si>
  <si>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</si>
  <si>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</si>
  <si>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</si>
  <si>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</si>
  <si>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</si>
  <si>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</si>
  <si>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</si>
  <si>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</si>
  <si>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</si>
  <si>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</si>
  <si>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</si>
  <si>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</si>
  <si>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</si>
  <si>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</si>
  <si>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</si>
  <si>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</si>
  <si>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</si>
  <si>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</si>
  <si>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</si>
  <si>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</si>
  <si>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</si>
  <si>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</si>
  <si>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</si>
  <si>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</si>
  <si>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</si>
  <si>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</si>
  <si>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</si>
  <si>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</si>
  <si>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</si>
  <si>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</si>
  <si>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</si>
  <si>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</si>
  <si>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</si>
  <si>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</si>
  <si>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</si>
  <si>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</si>
  <si>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</si>
  <si>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</si>
  <si>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</si>
  <si>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</si>
  <si>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</si>
  <si>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</si>
  <si>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</si>
  <si>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</si>
  <si>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</si>
  <si>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</si>
  <si>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</si>
  <si>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</si>
  <si>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</si>
  <si>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</si>
  <si>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</si>
  <si>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</si>
  <si>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</si>
  <si>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</si>
  <si>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</si>
  <si>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</si>
  <si>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</si>
  <si>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</si>
  <si>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</si>
  <si>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</si>
  <si>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</si>
  <si>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</si>
  <si>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</si>
  <si>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</si>
  <si>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</si>
  <si>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</si>
  <si>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</si>
  <si>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</si>
  <si>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</si>
  <si>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</si>
  <si>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</si>
  <si>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</si>
  <si>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</si>
  <si>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</si>
  <si>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</si>
  <si>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</si>
  <si>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</si>
  <si>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</si>
  <si>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</si>
  <si>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</si>
  <si>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</si>
  <si>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</si>
  <si>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</si>
  <si>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</si>
  <si>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</si>
  <si>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</si>
  <si>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</si>
  <si>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</si>
  <si>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</si>
  <si>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</si>
  <si>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</si>
  <si>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</si>
  <si>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</si>
  <si>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</si>
  <si>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</si>
  <si>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</si>
  <si>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</si>
  <si>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</si>
  <si>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</si>
  <si>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</si>
  <si>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</si>
  <si>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</si>
  <si>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</si>
  <si>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</si>
  <si>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</si>
  <si>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</si>
  <si>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</si>
  <si>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</si>
  <si>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</si>
  <si>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</si>
  <si>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</si>
  <si>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</si>
  <si>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</si>
  <si>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</si>
  <si>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</si>
  <si>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</si>
  <si>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</si>
  <si>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</si>
  <si>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</si>
  <si>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</si>
  <si>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</si>
  <si>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</si>
  <si>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</si>
  <si>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</si>
  <si>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</si>
  <si>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</si>
  <si>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</si>
  <si>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</si>
  <si>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</si>
  <si>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</si>
  <si>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</si>
  <si>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</si>
  <si>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</si>
  <si>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</si>
  <si>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</si>
  <si>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</si>
  <si>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</si>
  <si>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</si>
  <si>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</si>
  <si>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</si>
  <si>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</si>
  <si>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</si>
  <si>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</si>
  <si>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</si>
  <si>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</si>
  <si>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</si>
  <si>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</si>
  <si>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</si>
  <si>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</si>
  <si>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</si>
  <si>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</si>
  <si>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</si>
  <si>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</si>
  <si>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</si>
  <si>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</si>
  <si>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</si>
  <si>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</si>
  <si>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</si>
  <si>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</si>
  <si>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</si>
  <si>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</si>
  <si>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</si>
  <si>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</si>
  <si>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</si>
  <si>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</si>
  <si>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</si>
  <si>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</si>
  <si>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</si>
  <si>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</si>
  <si>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</si>
  <si>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</si>
  <si>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</si>
  <si>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</si>
  <si>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</si>
  <si>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</si>
  <si>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</si>
  <si>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</si>
  <si>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</si>
  <si>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</si>
  <si>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</si>
  <si>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</si>
  <si>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</si>
  <si>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</si>
  <si>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</si>
  <si>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</si>
  <si>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</si>
  <si>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</si>
  <si>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</si>
  <si>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</si>
  <si>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</si>
  <si>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</si>
  <si>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</si>
  <si>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</si>
  <si>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</si>
  <si>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</si>
  <si>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</si>
  <si>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</si>
  <si>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</si>
  <si>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</si>
  <si>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</si>
  <si>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</si>
  <si>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</si>
  <si>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</si>
  <si>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</si>
  <si>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</si>
  <si>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</si>
  <si>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</si>
  <si>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</si>
  <si>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</si>
  <si>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</si>
  <si>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</si>
  <si>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</si>
  <si>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</si>
  <si>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</si>
  <si>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</si>
  <si>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</si>
  <si>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</si>
  <si>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</si>
  <si>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</si>
  <si>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</si>
  <si>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</si>
  <si>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</si>
  <si>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</si>
  <si>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</si>
  <si>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</si>
  <si>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</si>
  <si>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</si>
  <si>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</si>
  <si>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</si>
  <si>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</si>
  <si>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</si>
  <si>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</si>
  <si>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</si>
  <si>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</si>
  <si>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</si>
  <si>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</si>
  <si>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</si>
  <si>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</si>
  <si>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</si>
  <si>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</si>
  <si>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</si>
  <si>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</si>
  <si>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</si>
  <si>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</si>
  <si>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</si>
  <si>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</si>
  <si>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</si>
  <si>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</si>
  <si>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</si>
  <si>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</si>
  <si>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</si>
  <si>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</si>
  <si>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</si>
  <si>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</si>
  <si>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</si>
  <si>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</si>
  <si>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</si>
  <si>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</si>
  <si>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</si>
  <si>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</si>
  <si>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</si>
  <si>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</si>
  <si>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</si>
  <si>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</si>
  <si>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</si>
  <si>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</si>
  <si>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</si>
  <si>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</si>
  <si>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</si>
  <si>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</si>
  <si>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</si>
  <si>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</si>
  <si>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</si>
  <si>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</si>
  <si>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</si>
  <si>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</si>
  <si>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</si>
  <si>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</si>
  <si>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</si>
  <si>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</si>
  <si>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</si>
  <si>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</si>
  <si>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</si>
  <si>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</si>
  <si>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</si>
  <si>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</si>
  <si>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</si>
  <si>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</si>
  <si>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</si>
  <si>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</si>
  <si>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</si>
  <si>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</si>
  <si>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</si>
  <si>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</si>
  <si>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</si>
  <si>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</si>
  <si>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</si>
  <si>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</si>
  <si>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</si>
  <si>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</si>
  <si>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</si>
  <si>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</si>
  <si>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</si>
  <si>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</si>
  <si>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</si>
  <si>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</si>
  <si>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</si>
  <si>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</si>
  <si>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</si>
  <si>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</si>
  <si>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</si>
  <si>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</si>
  <si>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</si>
  <si>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</si>
  <si>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</si>
  <si>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</si>
  <si>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</si>
  <si>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</si>
  <si>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</si>
  <si>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</si>
  <si>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</si>
  <si>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</si>
  <si>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</si>
  <si>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</si>
  <si>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</si>
  <si>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</si>
  <si>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</si>
  <si>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</si>
  <si>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</si>
  <si>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</si>
  <si>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</si>
  <si>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</si>
  <si>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</si>
  <si>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</si>
  <si>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</si>
  <si>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</si>
  <si>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</si>
  <si>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</si>
  <si>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</si>
  <si>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</si>
  <si>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</si>
  <si>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</si>
  <si>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</si>
  <si>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</si>
  <si>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</si>
  <si>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</si>
  <si>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</si>
  <si>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</si>
  <si>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</si>
  <si>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</si>
  <si>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</si>
  <si>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</si>
  <si>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</si>
  <si>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</si>
  <si>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</si>
  <si>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</si>
  <si>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</si>
  <si>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</si>
  <si>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</si>
  <si>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</si>
  <si>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</si>
  <si>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</si>
  <si>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</si>
  <si>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</si>
  <si>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</si>
  <si>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</si>
  <si>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</si>
  <si>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</si>
  <si>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</si>
  <si>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</si>
  <si>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</si>
  <si>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</si>
  <si>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</si>
  <si>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</si>
  <si>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</si>
  <si>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</si>
  <si>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</si>
  <si>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</si>
  <si>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</si>
  <si>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</si>
  <si>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</si>
  <si>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</si>
  <si>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</si>
  <si>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</si>
  <si>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</si>
  <si>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</si>
  <si>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</si>
  <si>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</si>
  <si>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</si>
  <si>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</si>
  <si>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</si>
  <si>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</si>
  <si>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</si>
  <si>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</si>
  <si>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</si>
  <si>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</si>
  <si>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</si>
  <si>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</si>
  <si>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</si>
  <si>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</si>
  <si>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</si>
  <si>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</si>
  <si>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</si>
  <si>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</si>
  <si>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</si>
  <si>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</si>
  <si>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</si>
  <si>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</si>
  <si>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</si>
  <si>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</si>
  <si>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</si>
  <si>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</si>
  <si>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</si>
  <si>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</si>
  <si>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</si>
  <si>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</si>
  <si>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</si>
  <si>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</si>
  <si>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</si>
  <si>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</si>
  <si>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</si>
  <si>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</si>
  <si>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</si>
  <si>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</si>
  <si>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</si>
  <si>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</si>
  <si>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</si>
  <si>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</si>
  <si>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</si>
  <si>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</si>
  <si>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</si>
  <si>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</si>
  <si>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</si>
  <si>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</si>
  <si>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</si>
  <si>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</si>
  <si>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</si>
  <si>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</si>
  <si>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</si>
  <si>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</si>
  <si>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</si>
  <si>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</si>
  <si>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</si>
  <si>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</si>
  <si>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</si>
  <si>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</si>
  <si>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</si>
  <si>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</si>
  <si>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</si>
  <si>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</si>
  <si>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</si>
  <si>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</si>
  <si>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</si>
  <si>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</si>
  <si>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</si>
  <si>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</si>
  <si>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</si>
  <si>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</si>
  <si>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</si>
  <si>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</si>
  <si>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</si>
  <si>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</si>
  <si>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</si>
  <si>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</si>
  <si>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</si>
  <si>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</si>
  <si>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</si>
  <si>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</si>
  <si>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</si>
  <si>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</si>
  <si>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</si>
  <si>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</si>
  <si>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</si>
  <si>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</si>
  <si>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</si>
  <si>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</si>
  <si>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</si>
  <si>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</si>
  <si>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</si>
  <si>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</si>
  <si>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</si>
  <si>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</si>
  <si>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</si>
  <si>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</si>
  <si>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</si>
  <si>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</si>
  <si>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</si>
  <si>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</si>
  <si>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</si>
  <si>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</si>
  <si>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</si>
  <si>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</si>
  <si>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</si>
  <si>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</si>
  <si>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</si>
  <si>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</si>
  <si>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</si>
  <si>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</si>
  <si>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</si>
  <si>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</si>
  <si>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</si>
  <si>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</si>
  <si>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</si>
  <si>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</si>
  <si>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</si>
  <si>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</si>
  <si>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</si>
  <si>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</si>
  <si>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</si>
  <si>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</si>
  <si>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</si>
  <si>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</si>
  <si>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</si>
  <si>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</si>
  <si>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</si>
  <si>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</si>
  <si>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</si>
  <si>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</si>
  <si>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</si>
  <si>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</si>
  <si>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</si>
  <si>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</si>
  <si>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</si>
  <si>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</si>
  <si>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</si>
  <si>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</si>
  <si>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</si>
  <si>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</si>
  <si>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</si>
  <si>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</si>
  <si>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</si>
  <si>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</si>
  <si>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</si>
  <si>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</si>
  <si>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</si>
  <si>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</si>
  <si>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</si>
  <si>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</si>
  <si>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</si>
  <si>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</si>
  <si>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</si>
  <si>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</si>
  <si>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</si>
  <si>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</si>
  <si>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</si>
  <si>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</si>
  <si>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</si>
  <si>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</si>
  <si>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</si>
  <si>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</si>
  <si>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</si>
  <si>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</si>
  <si>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</si>
  <si>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</si>
  <si>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</si>
  <si>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</si>
  <si>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</si>
  <si>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</si>
  <si>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</si>
  <si>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</si>
  <si>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</si>
  <si>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</si>
  <si>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</si>
  <si>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</si>
  <si>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</si>
  <si>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</si>
  <si>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</si>
  <si>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</si>
  <si>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</si>
  <si>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</si>
  <si>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</si>
  <si>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</si>
  <si>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</si>
  <si>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</si>
  <si>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</si>
  <si>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</si>
  <si>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</si>
  <si>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</si>
  <si>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</si>
  <si>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</si>
  <si>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</si>
  <si>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</si>
  <si>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</si>
  <si>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</si>
  <si>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</si>
  <si>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</si>
  <si>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</si>
  <si>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</si>
  <si>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</si>
  <si>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</si>
  <si>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</si>
  <si>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</si>
  <si>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</si>
  <si>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</si>
  <si>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</si>
  <si>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</si>
  <si>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</si>
  <si>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</si>
  <si>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</si>
  <si>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</si>
  <si>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</si>
  <si>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</si>
  <si>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</si>
  <si>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</si>
  <si>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</si>
  <si>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</si>
  <si>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</si>
  <si>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</si>
  <si>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</si>
  <si>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</si>
  <si>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</si>
  <si>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</si>
  <si>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</si>
  <si>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</si>
  <si>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</si>
  <si>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</si>
  <si>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</si>
  <si>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</si>
  <si>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</si>
  <si>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</si>
  <si>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</si>
  <si>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</si>
  <si>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</si>
  <si>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</si>
  <si>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</si>
  <si>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</si>
  <si>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</si>
  <si>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</si>
  <si>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</si>
  <si>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</si>
  <si>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</si>
  <si>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</si>
  <si>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</si>
  <si>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</si>
  <si>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</si>
  <si>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</si>
  <si>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</si>
  <si>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</si>
  <si>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</si>
  <si>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</si>
  <si>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</si>
  <si>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</si>
  <si>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</si>
  <si>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</si>
  <si>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</si>
  <si>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</si>
  <si>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</si>
  <si>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</si>
  <si>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</si>
  <si>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</si>
  <si>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</si>
  <si>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</si>
  <si>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</si>
  <si>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</si>
  <si>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</si>
  <si>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</si>
  <si>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</si>
  <si>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</si>
  <si>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</si>
  <si>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</si>
  <si>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</si>
  <si>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</si>
  <si>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</si>
  <si>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</si>
  <si>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</si>
  <si>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</si>
  <si>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</si>
  <si>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</si>
  <si>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</si>
  <si>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</si>
  <si>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</si>
  <si>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</si>
  <si>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</si>
  <si>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</si>
  <si>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</si>
  <si>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</si>
  <si>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</si>
  <si>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</si>
  <si>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</si>
  <si>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</si>
  <si>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</si>
  <si>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</si>
  <si>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</si>
  <si>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</si>
  <si>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</si>
  <si>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</si>
  <si>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</si>
  <si>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</si>
  <si>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</si>
  <si>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</si>
  <si>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</si>
  <si>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</si>
  <si>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</si>
  <si>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</si>
  <si>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</si>
  <si>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</si>
  <si>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</si>
  <si>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</si>
  <si>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</si>
  <si>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</si>
  <si>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</si>
  <si>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</si>
  <si>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</si>
  <si>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</si>
  <si>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</si>
  <si>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</si>
  <si>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</si>
  <si>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</si>
  <si>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</si>
  <si>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</si>
  <si>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</si>
  <si>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</si>
  <si>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</si>
  <si>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</si>
  <si>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</si>
  <si>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</si>
  <si>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</si>
  <si>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</si>
  <si>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</si>
  <si>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</si>
  <si>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</si>
  <si>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</si>
  <si>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</si>
  <si>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</si>
  <si>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</si>
  <si>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</si>
  <si>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</si>
  <si>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</si>
  <si>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</si>
  <si>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</si>
  <si>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</si>
  <si>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</si>
  <si>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</si>
  <si>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</si>
  <si>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</si>
  <si>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</si>
  <si>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</si>
  <si>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</si>
  <si>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</si>
  <si>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</si>
  <si>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</si>
  <si>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</si>
  <si>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</si>
  <si>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</si>
  <si>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</si>
  <si>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</si>
  <si>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</si>
  <si>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</si>
  <si>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</si>
  <si>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</si>
  <si>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</si>
  <si>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</si>
  <si>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</si>
  <si>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</si>
  <si>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</si>
  <si>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</si>
  <si>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</si>
  <si>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</si>
  <si>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</si>
  <si>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</si>
  <si>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</si>
  <si>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</si>
  <si>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</si>
  <si>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</si>
  <si>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</si>
  <si>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</si>
  <si>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</si>
  <si>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</si>
  <si>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</si>
  <si>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</si>
  <si>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</si>
  <si>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</si>
  <si>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</si>
  <si>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</si>
  <si>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</si>
  <si>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</si>
  <si>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</si>
  <si>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</si>
  <si>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</si>
  <si>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</si>
  <si>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</si>
  <si>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</si>
  <si>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</si>
  <si>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</si>
  <si>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</si>
  <si>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</si>
  <si>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</si>
  <si>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</si>
  <si>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</si>
  <si>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</si>
  <si>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</si>
  <si>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</si>
  <si>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</si>
  <si>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</si>
  <si>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</si>
  <si>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</si>
  <si>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</si>
  <si>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</si>
  <si>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</si>
  <si>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</si>
  <si>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</si>
  <si>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</si>
  <si>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</si>
  <si>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</si>
  <si>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</si>
  <si>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</si>
  <si>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</si>
  <si>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</si>
  <si>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</si>
  <si>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</si>
  <si>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</si>
  <si>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</si>
  <si>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</si>
  <si>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</si>
  <si>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</si>
  <si>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</si>
  <si>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</si>
  <si>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</si>
  <si>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</si>
  <si>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</si>
  <si>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</si>
  <si>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</si>
  <si>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</si>
  <si>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</si>
  <si>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</si>
  <si>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</si>
  <si>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</si>
  <si>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</si>
  <si>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</si>
  <si>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</si>
  <si>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</si>
  <si>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</si>
  <si>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</si>
  <si>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</si>
  <si>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</si>
  <si>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</si>
  <si>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</si>
  <si>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</si>
  <si>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</si>
  <si>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</si>
  <si>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</si>
  <si>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</si>
  <si>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</si>
  <si>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</si>
  <si>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</si>
  <si>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</si>
  <si>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</si>
  <si>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</si>
  <si>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</si>
  <si>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</si>
  <si>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</si>
  <si>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</si>
  <si>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</si>
  <si>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</si>
  <si>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</si>
  <si>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</si>
  <si>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</si>
  <si>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</si>
  <si>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</si>
  <si>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</si>
  <si>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</si>
  <si>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</si>
  <si>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</si>
  <si>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</si>
  <si>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</si>
  <si>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</si>
  <si>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</si>
  <si>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</si>
  <si>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</si>
  <si>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</si>
  <si>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</si>
  <si>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</si>
  <si>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</si>
  <si>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</si>
  <si>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</si>
  <si>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</si>
  <si>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</si>
  <si>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</si>
  <si>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</si>
  <si>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</si>
  <si>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</si>
  <si>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</si>
  <si>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</si>
  <si>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</si>
  <si>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</si>
  <si>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</si>
  <si>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</si>
  <si>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</si>
  <si>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</si>
  <si>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</si>
  <si>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</si>
  <si>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</si>
  <si>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</si>
  <si>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</si>
  <si>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</si>
  <si>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</si>
  <si>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</si>
  <si>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</si>
  <si>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</si>
  <si>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</si>
  <si>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</si>
  <si>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</si>
  <si>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</si>
  <si>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</si>
  <si>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</si>
  <si>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</si>
  <si>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</si>
  <si>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</si>
  <si>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</si>
  <si>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</si>
  <si>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</si>
  <si>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</si>
  <si>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</si>
  <si>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</si>
  <si>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</si>
  <si>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</si>
  <si>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</si>
  <si>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</si>
  <si>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</si>
  <si>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</si>
  <si>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</si>
  <si>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</si>
  <si>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</si>
  <si>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</si>
  <si>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</si>
  <si>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</si>
  <si>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</si>
  <si>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</si>
  <si>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</si>
  <si>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</si>
  <si>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</si>
  <si>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</si>
  <si>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</si>
  <si>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</si>
  <si>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</si>
  <si>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</si>
  <si>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</si>
  <si>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</si>
  <si>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</si>
  <si>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</si>
  <si>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</si>
  <si>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</si>
  <si>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</si>
  <si>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</si>
  <si>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</si>
  <si>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</si>
  <si>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</si>
  <si>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</si>
  <si>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</si>
  <si>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</si>
  <si>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</si>
  <si>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</si>
  <si>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</si>
  <si>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</si>
  <si>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</si>
  <si>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</si>
  <si>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</si>
  <si>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</si>
  <si>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</si>
  <si>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</si>
  <si>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</si>
  <si>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</si>
  <si>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</si>
  <si>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</si>
  <si>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</si>
  <si>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</si>
  <si>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</si>
  <si>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</si>
  <si>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</si>
  <si>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</si>
  <si>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</si>
  <si>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</si>
  <si>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</si>
  <si>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</si>
  <si>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</si>
  <si>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</si>
  <si>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</si>
  <si>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</si>
  <si>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</si>
  <si>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</si>
  <si>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</si>
  <si>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</si>
  <si>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</si>
  <si>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</si>
  <si>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</si>
  <si>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</si>
  <si>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</si>
  <si>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</si>
  <si>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</si>
  <si>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</si>
  <si>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</si>
  <si>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</si>
  <si>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</si>
  <si>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</si>
  <si>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</si>
  <si>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</si>
  <si>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</si>
  <si>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</si>
  <si>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</si>
  <si>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</si>
  <si>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</si>
  <si>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</si>
  <si>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</si>
  <si>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</si>
  <si>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</si>
  <si>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</si>
  <si>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</si>
  <si>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</si>
  <si>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</si>
  <si>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</si>
  <si>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</si>
  <si>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</si>
  <si>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</si>
  <si>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</si>
  <si>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</si>
  <si>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</si>
  <si>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</si>
  <si>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</si>
  <si>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</si>
  <si>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</si>
  <si>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</si>
  <si>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</si>
  <si>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</si>
  <si>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</si>
  <si>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</si>
  <si>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</si>
  <si>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</si>
  <si>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</si>
  <si>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</si>
  <si>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</si>
  <si>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</si>
  <si>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</si>
  <si>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</si>
  <si>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</si>
  <si>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</si>
  <si>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</si>
  <si>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</si>
  <si>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</si>
  <si>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</si>
  <si>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</si>
  <si>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</si>
  <si>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</si>
  <si>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</si>
  <si>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</si>
  <si>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</si>
  <si>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</si>
  <si>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</si>
  <si>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</si>
  <si>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</si>
  <si>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</si>
  <si>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</si>
  <si>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</si>
  <si>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</si>
  <si>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</si>
  <si>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</si>
  <si>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</si>
  <si>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</si>
  <si>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</si>
  <si>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</si>
  <si>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</si>
  <si>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</si>
  <si>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</si>
  <si>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</si>
  <si>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</si>
  <si>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</si>
  <si>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</si>
  <si>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</si>
  <si>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</si>
  <si>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</si>
  <si>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</si>
  <si>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</si>
  <si>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</si>
  <si>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</si>
  <si>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</si>
  <si>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</si>
  <si>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</si>
  <si>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</si>
  <si>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</si>
  <si>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</si>
  <si>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</si>
  <si>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</si>
  <si>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</si>
  <si>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</si>
  <si>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</si>
  <si>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</si>
  <si>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</si>
  <si>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</si>
  <si>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</si>
  <si>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</si>
  <si>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</si>
  <si>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</si>
  <si>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</si>
  <si>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</si>
  <si>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</si>
  <si>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</si>
  <si>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</si>
  <si>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</si>
  <si>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</si>
  <si>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</si>
  <si>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</si>
  <si>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</si>
  <si>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</si>
  <si>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</si>
  <si>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</si>
  <si>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</si>
  <si>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</si>
  <si>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</si>
  <si>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</si>
  <si>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</si>
  <si>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</si>
  <si>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</si>
  <si>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</si>
  <si>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</si>
  <si>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</si>
  <si>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</si>
  <si>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</si>
  <si>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</si>
  <si>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</si>
  <si>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</si>
  <si>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</si>
  <si>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</si>
  <si>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</si>
  <si>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</si>
  <si>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</si>
  <si>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</si>
  <si>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</si>
  <si>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</si>
  <si>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</si>
  <si>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</si>
  <si>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</si>
  <si>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</si>
  <si>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</si>
  <si>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</si>
  <si>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</si>
  <si>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</si>
  <si>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</si>
  <si>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</si>
  <si>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</si>
  <si>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</si>
  <si>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</si>
  <si>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</si>
  <si>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</si>
  <si>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</si>
  <si>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</si>
  <si>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</si>
  <si>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</si>
  <si>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</si>
  <si>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</si>
  <si>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</si>
  <si>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</si>
  <si>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</si>
  <si>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</si>
  <si>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</si>
  <si>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</si>
  <si>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</si>
  <si>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</si>
  <si>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</si>
  <si>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</si>
  <si>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</si>
  <si>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</si>
  <si>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</si>
  <si>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</si>
  <si>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</si>
  <si>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</si>
  <si>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</si>
  <si>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</si>
  <si>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</si>
  <si>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</si>
  <si>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</si>
  <si>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</si>
  <si>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</si>
  <si>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</si>
  <si>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</si>
  <si>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</si>
  <si>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</si>
  <si>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</si>
  <si>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</si>
  <si>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</si>
  <si>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</si>
  <si>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</si>
  <si>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</si>
  <si>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</si>
  <si>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</si>
  <si>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</si>
  <si>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</si>
  <si>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</si>
  <si>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</si>
  <si>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</si>
  <si>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</si>
  <si>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</si>
  <si>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</si>
  <si>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</si>
  <si>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</si>
  <si>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</si>
  <si>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</si>
  <si>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</si>
  <si>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</si>
  <si>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</si>
  <si>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</si>
  <si>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</si>
  <si>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</si>
  <si>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</si>
  <si>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</si>
  <si>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</si>
  <si>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</si>
  <si>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</si>
  <si>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</si>
  <si>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</si>
  <si>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</si>
  <si>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</si>
  <si>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</si>
  <si>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</si>
  <si>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</si>
  <si>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</si>
  <si>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</si>
  <si>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</si>
  <si>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</si>
  <si>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</si>
  <si>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</si>
  <si>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</si>
  <si>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</si>
  <si>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</si>
  <si>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</si>
  <si>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</si>
  <si>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</si>
  <si>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</si>
  <si>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</si>
  <si>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</si>
  <si>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</si>
  <si>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</si>
  <si>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</si>
  <si>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</si>
  <si>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</si>
  <si>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</si>
  <si>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</si>
  <si>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</si>
  <si>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</si>
  <si>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</si>
  <si>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</si>
  <si>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</si>
  <si>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</si>
  <si>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</si>
  <si>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</si>
  <si>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</si>
  <si>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</si>
  <si>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</si>
  <si>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</si>
  <si>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</si>
  <si>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</si>
  <si>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</si>
  <si>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</si>
  <si>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</si>
  <si>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</si>
  <si>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</si>
  <si>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</si>
  <si>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</si>
  <si>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</si>
  <si>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</si>
  <si>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</si>
  <si>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</si>
  <si>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</si>
  <si>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</si>
  <si>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</si>
  <si>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</si>
  <si>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</si>
  <si>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</si>
  <si>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</si>
  <si>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</si>
  <si>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</si>
  <si>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</si>
  <si>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</si>
  <si>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</si>
  <si>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</si>
  <si>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</si>
  <si>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</si>
  <si>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</si>
  <si>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</si>
  <si>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</si>
  <si>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</si>
  <si>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</si>
  <si>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</si>
  <si>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</si>
  <si>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</si>
  <si>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</si>
  <si>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</si>
  <si>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</si>
  <si>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</si>
  <si>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</si>
  <si>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</si>
  <si>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</si>
  <si>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</si>
  <si>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</si>
  <si>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</si>
  <si>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</si>
  <si>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</si>
  <si>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</si>
  <si>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</si>
  <si>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</si>
  <si>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</si>
  <si>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</si>
  <si>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</si>
  <si>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</si>
  <si>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</si>
  <si>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</si>
  <si>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</si>
  <si>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</si>
  <si>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</si>
  <si>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</si>
  <si>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</si>
  <si>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</si>
  <si>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</si>
  <si>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</si>
  <si>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</si>
  <si>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</si>
  <si>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</si>
  <si>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</si>
  <si>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</si>
  <si>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</si>
  <si>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</si>
  <si>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</si>
  <si>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</si>
  <si>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</si>
  <si>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</si>
  <si>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</si>
  <si>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</si>
  <si>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</si>
  <si>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</si>
  <si>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</si>
  <si>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</si>
  <si>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</si>
  <si>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</si>
  <si>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</si>
  <si>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</si>
  <si>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</si>
  <si>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</si>
  <si>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</si>
  <si>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</si>
  <si>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</si>
  <si>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</si>
  <si>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</si>
  <si>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</si>
  <si>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</si>
  <si>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</si>
  <si>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</si>
  <si>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</si>
  <si>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</si>
  <si>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</si>
  <si>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</si>
  <si>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</si>
  <si>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</si>
  <si>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</si>
  <si>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</si>
  <si>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</si>
  <si>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</si>
  <si>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</si>
  <si>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</si>
  <si>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</si>
  <si>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</si>
  <si>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</si>
  <si>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</si>
  <si>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</si>
  <si>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</si>
  <si>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</si>
  <si>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</si>
  <si>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</si>
  <si>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</si>
  <si>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</si>
  <si>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</si>
  <si>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</si>
  <si>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</si>
  <si>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</si>
  <si>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</si>
  <si>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</si>
  <si>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</si>
  <si>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</si>
  <si>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</si>
  <si>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</si>
  <si>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</si>
  <si>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</si>
  <si>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</si>
  <si>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</si>
  <si>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</si>
  <si>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</si>
  <si>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</si>
  <si>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</si>
  <si>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</si>
  <si>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</si>
  <si>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</si>
  <si>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</si>
  <si>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</si>
  <si>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</si>
  <si>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</si>
  <si>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</si>
  <si>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</si>
  <si>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</si>
  <si>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</si>
  <si>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</si>
  <si>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</si>
  <si>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</si>
  <si>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</si>
  <si>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</si>
  <si>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</si>
  <si>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</si>
  <si>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</si>
  <si>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</si>
  <si>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</si>
  <si>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</si>
  <si>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</si>
  <si>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</si>
  <si>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</si>
  <si>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</si>
  <si>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</si>
  <si>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</si>
  <si>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</si>
  <si>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</si>
  <si>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</si>
  <si>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</si>
  <si>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</si>
  <si>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</si>
  <si>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</si>
  <si>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</si>
  <si>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</si>
  <si>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</si>
  <si>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</si>
  <si>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</si>
  <si>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</si>
  <si>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</si>
  <si>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</si>
  <si>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</si>
  <si>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</si>
  <si>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</si>
  <si>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</si>
  <si>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</si>
  <si>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</si>
  <si>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</si>
  <si>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</si>
  <si>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</si>
  <si>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</si>
  <si>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</si>
  <si>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</si>
  <si>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</si>
  <si>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</si>
  <si>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</si>
  <si>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</si>
  <si>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</si>
  <si>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</si>
  <si>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</si>
  <si>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</si>
  <si>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</si>
  <si>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</si>
  <si>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</si>
  <si>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</si>
  <si>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</si>
  <si>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</si>
  <si>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</si>
  <si>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</si>
  <si>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</si>
  <si>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</si>
  <si>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</si>
  <si>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</si>
  <si>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</si>
  <si>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</si>
  <si>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</si>
  <si>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</si>
  <si>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</si>
  <si>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</si>
  <si>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</si>
  <si>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</si>
  <si>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</si>
  <si>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</si>
  <si>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</si>
  <si>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</si>
  <si>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</si>
  <si>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</si>
  <si>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</si>
  <si>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</si>
  <si>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</si>
  <si>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</si>
  <si>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</si>
  <si>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</si>
  <si>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</si>
  <si>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</si>
  <si>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</si>
  <si>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</si>
  <si>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</si>
  <si>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</si>
  <si>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</si>
  <si>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</si>
  <si>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</si>
  <si>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</si>
  <si>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</si>
  <si>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</si>
  <si>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</si>
  <si>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</si>
  <si>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</si>
  <si>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</si>
  <si>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</si>
  <si>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</si>
  <si>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</si>
  <si>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</si>
  <si>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</si>
  <si>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</si>
  <si>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</si>
  <si>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</si>
  <si>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</si>
  <si>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</si>
  <si>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</si>
  <si>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</si>
  <si>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</si>
  <si>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</si>
  <si>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</si>
  <si>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</si>
  <si>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</si>
  <si>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</si>
  <si>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</si>
  <si>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</si>
  <si>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</si>
  <si>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</si>
  <si>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</si>
  <si>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</si>
  <si>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</si>
  <si>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</si>
  <si>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</si>
  <si>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</si>
  <si>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</si>
  <si>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</si>
  <si>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</si>
  <si>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</si>
  <si>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</si>
  <si>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</si>
  <si>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</si>
  <si>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</si>
  <si>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</si>
  <si>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</si>
  <si>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</si>
  <si>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</si>
  <si>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</si>
  <si>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</si>
  <si>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</si>
  <si>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</si>
  <si>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</si>
  <si>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</si>
  <si>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</si>
  <si>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</si>
  <si>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</si>
  <si>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</si>
  <si>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</si>
  <si>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</si>
  <si>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</si>
  <si>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</si>
  <si>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</si>
  <si>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</si>
  <si>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</si>
  <si>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</si>
  <si>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</si>
  <si>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</si>
  <si>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</si>
  <si>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</si>
  <si>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</si>
  <si>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</si>
  <si>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</si>
  <si>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</si>
  <si>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</si>
  <si>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</si>
  <si>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</si>
  <si>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</si>
  <si>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</si>
  <si>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</si>
  <si>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</si>
  <si>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</si>
  <si>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</si>
  <si>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</si>
  <si>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</si>
  <si>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</si>
  <si>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</si>
  <si>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</si>
  <si>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</si>
  <si>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</si>
  <si>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</si>
  <si>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</si>
  <si>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</si>
  <si>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</si>
  <si>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</si>
  <si>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</si>
  <si>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</si>
  <si>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</si>
  <si>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</si>
  <si>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</si>
  <si>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</si>
  <si>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</si>
  <si>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</si>
  <si>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</si>
  <si>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</si>
  <si>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</si>
  <si>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</si>
  <si>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</si>
  <si>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</si>
  <si>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</si>
  <si>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</si>
  <si>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</si>
  <si>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</si>
  <si>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</si>
  <si>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</si>
  <si>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</si>
  <si>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</si>
  <si>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</si>
  <si>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</si>
  <si>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</si>
  <si>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</si>
  <si>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</si>
  <si>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</si>
  <si>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</si>
  <si>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</si>
  <si>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</si>
  <si>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</si>
  <si>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</si>
  <si>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</si>
  <si>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</si>
  <si>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</si>
  <si>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</si>
  <si>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</si>
  <si>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</si>
  <si>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</si>
  <si>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</si>
  <si>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</si>
  <si>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</si>
  <si>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</si>
  <si>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</si>
  <si>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</si>
  <si>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</si>
  <si>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</si>
  <si>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</si>
  <si>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</si>
  <si>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</si>
  <si>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</si>
  <si>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</si>
  <si>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</si>
  <si>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</si>
  <si>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</si>
  <si>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</si>
  <si>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</si>
  <si>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</si>
  <si>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</si>
  <si>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</si>
  <si>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</si>
  <si>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</si>
  <si>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</si>
  <si>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</si>
  <si>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</si>
  <si>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</si>
  <si>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</si>
  <si>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</si>
  <si>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</si>
  <si>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</si>
  <si>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</si>
  <si>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</si>
  <si>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</si>
  <si>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</si>
  <si>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</si>
  <si>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</si>
  <si>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</si>
  <si>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</si>
  <si>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</si>
  <si>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</si>
  <si>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</si>
  <si>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</si>
  <si>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</si>
  <si>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</si>
  <si>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</si>
  <si>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</si>
  <si>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</si>
  <si>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</si>
  <si>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</si>
  <si>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</si>
  <si>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</si>
  <si>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</si>
  <si>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</si>
  <si>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</si>
  <si>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</si>
  <si>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</si>
  <si>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</si>
  <si>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</si>
  <si>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</si>
  <si>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</si>
  <si>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</si>
  <si>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</si>
  <si>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</si>
  <si>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</si>
  <si>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</si>
  <si>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</si>
  <si>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</si>
  <si>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</si>
  <si>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</si>
  <si>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</si>
  <si>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</si>
  <si>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</si>
  <si>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</si>
  <si>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</si>
  <si>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</si>
  <si>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</si>
  <si>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</si>
  <si>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</si>
  <si>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</si>
  <si>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</si>
  <si>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</si>
  <si>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</si>
  <si>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</si>
  <si>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</si>
  <si>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</si>
  <si>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</si>
  <si>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</si>
  <si>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</si>
  <si>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</si>
  <si>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</si>
  <si>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</si>
  <si>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</si>
  <si>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</si>
  <si>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</si>
  <si>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</si>
  <si>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</si>
  <si>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</si>
  <si>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</si>
  <si>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</si>
  <si>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</si>
  <si>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</si>
  <si>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</si>
  <si>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</si>
  <si>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</si>
  <si>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</si>
  <si>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</si>
  <si>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</si>
  <si>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</si>
  <si>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</si>
  <si>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</si>
  <si>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</si>
  <si>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</si>
  <si>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</si>
  <si>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</si>
  <si>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</si>
  <si>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</si>
  <si>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</si>
  <si>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</si>
  <si>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</si>
  <si>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</si>
  <si>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</si>
  <si>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</si>
  <si>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</si>
  <si>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</si>
  <si>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</si>
  <si>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</si>
  <si>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</si>
  <si>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</si>
  <si>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</si>
  <si>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</si>
  <si>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</si>
  <si>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</si>
  <si>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</si>
  <si>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</si>
  <si>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</si>
  <si>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</si>
  <si>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</si>
  <si>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</si>
  <si>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</si>
  <si>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</si>
  <si>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</si>
  <si>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</si>
  <si>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</si>
  <si>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</si>
  <si>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</si>
  <si>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</si>
  <si>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</si>
  <si>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</si>
  <si>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</si>
  <si>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</si>
  <si>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</si>
  <si>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</si>
  <si>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</si>
  <si>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</si>
  <si>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</si>
  <si>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</si>
  <si>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</si>
  <si>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</si>
  <si>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</si>
  <si>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</si>
  <si>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</si>
  <si>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</si>
  <si>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</si>
  <si>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</si>
  <si>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</si>
  <si>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</si>
  <si>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</si>
  <si>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</si>
  <si>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</si>
  <si>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</si>
  <si>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</si>
  <si>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</si>
  <si>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</si>
  <si>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</si>
  <si>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</si>
  <si>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</si>
  <si>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</si>
  <si>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</si>
  <si>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</si>
  <si>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</si>
  <si>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</si>
  <si>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</si>
  <si>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</si>
  <si>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</si>
  <si>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</si>
  <si>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</si>
  <si>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</si>
  <si>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</si>
  <si>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</si>
  <si>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</si>
  <si>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</si>
  <si>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</si>
  <si>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</si>
  <si>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</si>
  <si>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</si>
  <si>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</si>
  <si>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</si>
  <si>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</si>
  <si>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</si>
  <si>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</si>
  <si>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</si>
  <si>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</si>
  <si>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</si>
  <si>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</si>
  <si>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</si>
  <si>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</si>
  <si>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</si>
  <si>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</si>
  <si>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</si>
  <si>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</si>
  <si>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</si>
  <si>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</si>
  <si>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</si>
  <si>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</si>
  <si>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</si>
  <si>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</si>
  <si>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</si>
  <si>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</si>
  <si>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</si>
  <si>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</si>
  <si>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</si>
  <si>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</si>
  <si>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</si>
  <si>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</si>
  <si>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</si>
  <si>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</si>
  <si>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</si>
  <si>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</si>
  <si>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</si>
  <si>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</si>
  <si>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</si>
  <si>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</si>
  <si>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</si>
  <si>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</si>
  <si>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</si>
  <si>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</si>
  <si>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</si>
  <si>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</si>
  <si>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</si>
  <si>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</si>
  <si>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</si>
  <si>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</si>
  <si>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</si>
  <si>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</si>
  <si>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</si>
  <si>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</si>
  <si>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</si>
  <si>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</si>
  <si>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</si>
  <si>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</si>
  <si>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</si>
  <si>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</si>
  <si>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</si>
  <si>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</si>
  <si>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</si>
  <si>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</si>
  <si>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</si>
  <si>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</si>
  <si>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</si>
  <si>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</si>
  <si>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</si>
  <si>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</si>
  <si>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</si>
  <si>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</si>
  <si>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</si>
  <si>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</si>
  <si>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</si>
  <si>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</si>
  <si>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</si>
  <si>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</si>
  <si>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</si>
  <si>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</si>
  <si>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</si>
  <si>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</si>
  <si>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</si>
  <si>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</si>
  <si>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</si>
  <si>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</si>
  <si>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</si>
  <si>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</si>
  <si>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</si>
  <si>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</si>
  <si>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</si>
  <si>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</si>
  <si>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</si>
  <si>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</si>
  <si>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</si>
  <si>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</si>
  <si>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</si>
  <si>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</si>
  <si>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</si>
  <si>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</si>
  <si>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</si>
  <si>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</si>
  <si>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</si>
  <si>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</si>
  <si>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</si>
  <si>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</si>
  <si>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</si>
  <si>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</si>
  <si>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</si>
  <si>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</si>
  <si>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</si>
  <si>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</si>
  <si>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</si>
  <si>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</si>
  <si>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</si>
  <si>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</si>
  <si>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</si>
  <si>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</si>
  <si>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</si>
  <si>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</si>
  <si>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</si>
  <si>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</si>
  <si>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</si>
  <si>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</si>
  <si>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</si>
  <si>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</si>
  <si>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</si>
  <si>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</si>
  <si>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</si>
  <si>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</si>
  <si>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</si>
  <si>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</si>
  <si>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</si>
  <si>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</si>
  <si>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</si>
  <si>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</si>
  <si>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</si>
  <si>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</si>
  <si>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</si>
  <si>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</si>
  <si>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</si>
  <si>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</si>
  <si>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</si>
  <si>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</si>
  <si>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</si>
  <si>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</si>
  <si>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</si>
  <si>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</si>
  <si>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</si>
  <si>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</si>
  <si>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</si>
  <si>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</si>
  <si>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</si>
  <si>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</si>
  <si>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</si>
  <si>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</si>
  <si>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</si>
  <si>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</si>
  <si>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</si>
  <si>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</si>
  <si>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</si>
  <si>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</si>
  <si>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</si>
  <si>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</si>
  <si>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</si>
  <si>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</si>
  <si>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</si>
  <si>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</si>
  <si>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</si>
  <si>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</si>
  <si>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</si>
  <si>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</si>
  <si>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</si>
  <si>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</si>
  <si>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</si>
  <si>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</si>
  <si>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</si>
  <si>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</si>
  <si>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</si>
  <si>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</si>
  <si>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</si>
  <si>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</si>
  <si>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</si>
  <si>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</si>
  <si>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</si>
  <si>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</si>
  <si>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</si>
  <si>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</si>
  <si>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</si>
  <si>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</si>
  <si>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</si>
  <si>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</si>
  <si>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</si>
  <si>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</si>
  <si>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</si>
  <si>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</si>
  <si>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</si>
  <si>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</si>
  <si>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</si>
  <si>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</si>
  <si>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</si>
  <si>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</si>
  <si>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</si>
  <si>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</si>
  <si>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</si>
  <si>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</si>
  <si>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</si>
  <si>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</si>
  <si>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</si>
  <si>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</si>
  <si>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</si>
  <si>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</si>
  <si>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</si>
  <si>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</si>
  <si>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</si>
  <si>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</si>
  <si>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</si>
  <si>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</si>
  <si>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</si>
  <si>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</si>
  <si>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</si>
  <si>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</si>
  <si>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</si>
  <si>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</si>
  <si>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</si>
  <si>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</si>
  <si>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</si>
  <si>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</si>
  <si>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</si>
  <si>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</si>
  <si>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</si>
  <si>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</si>
  <si>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</si>
  <si>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</si>
  <si>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</si>
  <si>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</si>
  <si>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</si>
  <si>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</si>
  <si>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</si>
  <si>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</si>
  <si>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</si>
  <si>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</si>
  <si>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</si>
  <si>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</si>
  <si>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</si>
  <si>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</si>
  <si>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</si>
  <si>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</si>
  <si>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</si>
  <si>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</si>
  <si>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</si>
  <si>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</si>
  <si>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</si>
  <si>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</si>
  <si>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</si>
  <si>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</si>
  <si>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</si>
  <si>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</si>
  <si>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</si>
  <si>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</si>
  <si>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</si>
  <si>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</si>
  <si>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</si>
  <si>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</si>
  <si>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</si>
  <si>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</si>
  <si>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</si>
  <si>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</si>
  <si>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</si>
  <si>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</si>
  <si>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</si>
  <si>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</si>
  <si>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</si>
  <si>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</si>
  <si>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</si>
  <si>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</si>
  <si>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</si>
  <si>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</si>
  <si>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</si>
  <si>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</si>
  <si>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</si>
  <si>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</si>
  <si>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</si>
  <si>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</si>
  <si>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</si>
  <si>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</si>
  <si>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</si>
  <si>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</si>
  <si>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</si>
  <si>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</si>
  <si>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</si>
  <si>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</si>
  <si>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</si>
  <si>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</si>
  <si>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</si>
  <si>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</si>
  <si>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</si>
  <si>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</si>
  <si>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</si>
  <si>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</si>
  <si>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</si>
  <si>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</si>
  <si>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</si>
  <si>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</si>
  <si>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</si>
  <si>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</si>
  <si>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</si>
  <si>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</si>
  <si>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</si>
  <si>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</si>
  <si>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</si>
  <si>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</si>
  <si>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</si>
  <si>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</si>
  <si>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</si>
  <si>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</si>
  <si>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</si>
  <si>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</si>
  <si>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</si>
  <si>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</si>
  <si>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</si>
  <si>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</si>
  <si>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</si>
  <si>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</si>
  <si>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</si>
  <si>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</si>
  <si>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</si>
  <si>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</si>
  <si>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</si>
  <si>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</si>
  <si>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</si>
  <si>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</si>
  <si>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</si>
  <si>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</si>
  <si>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</si>
  <si>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</si>
  <si>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</si>
  <si>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</si>
  <si>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</si>
  <si>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</si>
  <si>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</si>
  <si>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</si>
  <si>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</si>
  <si>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</si>
  <si>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</si>
  <si>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</si>
  <si>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</si>
  <si>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</si>
  <si>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</si>
  <si>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</si>
  <si>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</si>
  <si>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</si>
  <si>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</si>
  <si>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</si>
  <si>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</si>
  <si>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</si>
  <si>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</si>
  <si>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</si>
  <si>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</si>
  <si>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</si>
  <si>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</si>
  <si>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</si>
  <si>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</si>
  <si>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</si>
  <si>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</si>
  <si>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</si>
  <si>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</si>
  <si>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</si>
  <si>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</si>
  <si>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</si>
  <si>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</si>
  <si>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</si>
  <si>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</si>
  <si>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</si>
  <si>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</si>
  <si>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</si>
  <si>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</si>
  <si>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</si>
  <si>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</si>
  <si>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</si>
  <si>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</si>
  <si>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</si>
  <si>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</si>
  <si>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</si>
  <si>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</si>
  <si>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</si>
  <si>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</si>
  <si>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</si>
  <si>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</si>
  <si>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</si>
  <si>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</si>
  <si>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</si>
  <si>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</si>
  <si>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</si>
  <si>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</si>
  <si>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</si>
  <si>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</si>
  <si>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</si>
  <si>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</si>
  <si>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</si>
  <si>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</si>
  <si>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</si>
  <si>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</si>
  <si>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</si>
  <si>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</si>
  <si>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</si>
  <si>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</si>
  <si>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</si>
  <si>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</si>
  <si>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</si>
  <si>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</si>
  <si>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</si>
  <si>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</si>
  <si>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</si>
  <si>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</si>
  <si>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</si>
  <si>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</si>
  <si>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</si>
  <si>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</si>
  <si>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</si>
  <si>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</si>
  <si>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</si>
  <si>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</si>
  <si>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</si>
  <si>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</si>
  <si>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</si>
  <si>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</si>
  <si>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</si>
  <si>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</si>
  <si>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</si>
  <si>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</si>
  <si>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</si>
  <si>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</si>
  <si>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</si>
  <si>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</si>
  <si>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</si>
  <si>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</si>
  <si>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</si>
  <si>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</si>
  <si>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</si>
  <si>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</si>
  <si>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</si>
  <si>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</si>
  <si>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</si>
  <si>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</si>
  <si>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</si>
  <si>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</si>
  <si>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</si>
  <si>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</si>
  <si>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</si>
  <si>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</si>
  <si>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</si>
  <si>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</si>
  <si>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</si>
  <si>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</si>
  <si>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</si>
  <si>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</si>
  <si>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</si>
  <si>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</si>
  <si>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</si>
  <si>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</si>
  <si>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</si>
  <si>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</si>
  <si>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</si>
  <si>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</si>
  <si>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</si>
  <si>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</si>
  <si>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</si>
  <si>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</si>
  <si>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</si>
  <si>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</si>
  <si>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</si>
  <si>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</si>
  <si>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</si>
  <si>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</si>
  <si>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</si>
  <si>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</si>
  <si>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</si>
  <si>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</si>
  <si>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</si>
  <si>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</si>
  <si>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</si>
  <si>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</si>
  <si>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</si>
  <si>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</si>
  <si>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</si>
  <si>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</si>
  <si>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</si>
  <si>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</si>
  <si>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</si>
  <si>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</si>
  <si>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</si>
  <si>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</si>
  <si>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</si>
  <si>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</si>
  <si>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</si>
  <si>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</si>
  <si>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</si>
  <si>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</si>
  <si>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</si>
  <si>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</si>
  <si>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</si>
  <si>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</si>
  <si>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</si>
  <si>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</si>
  <si>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</si>
  <si>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</si>
  <si>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</si>
  <si>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</si>
  <si>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</si>
  <si>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</si>
  <si>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</si>
  <si>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</si>
  <si>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</si>
  <si>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</si>
  <si>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</si>
  <si>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</si>
  <si>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</si>
  <si>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</si>
  <si>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</si>
  <si>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</si>
  <si>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</si>
  <si>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</si>
  <si>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</si>
  <si>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</si>
  <si>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</si>
  <si>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</si>
  <si>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</si>
  <si>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</si>
  <si>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</si>
  <si>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</si>
  <si>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</si>
  <si>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</si>
  <si>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</si>
  <si>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</si>
  <si>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</si>
  <si>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</si>
  <si>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</si>
  <si>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</si>
  <si>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</si>
  <si>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</si>
  <si>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</si>
  <si>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</si>
  <si>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</si>
  <si>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</si>
  <si>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</si>
  <si>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</si>
  <si>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</si>
  <si>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</si>
  <si>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</si>
  <si>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</si>
  <si>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</si>
  <si>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</si>
  <si>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</si>
  <si>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</si>
  <si>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</si>
  <si>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</si>
  <si>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</si>
  <si>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</si>
  <si>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</si>
  <si>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</si>
  <si>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</si>
  <si>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</si>
  <si>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</si>
  <si>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</si>
  <si>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</si>
  <si>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</si>
  <si>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</si>
  <si>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</si>
  <si>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</si>
  <si>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</si>
  <si>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</si>
  <si>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</si>
  <si>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</si>
  <si>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</si>
  <si>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</si>
  <si>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</si>
  <si>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</si>
  <si>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</si>
  <si>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</si>
  <si>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</si>
  <si>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</si>
  <si>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</si>
  <si>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</si>
  <si>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</si>
  <si>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</si>
  <si>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</si>
  <si>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</si>
  <si>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</si>
  <si>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</si>
  <si>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</si>
  <si>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</si>
  <si>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</si>
  <si>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</si>
  <si>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</si>
  <si>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</si>
  <si>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</si>
  <si>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</si>
  <si>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</si>
  <si>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</si>
  <si>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</si>
  <si>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</si>
  <si>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</si>
  <si>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</si>
  <si>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</si>
  <si>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</si>
  <si>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</si>
  <si>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</si>
  <si>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</si>
  <si>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</si>
  <si>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</si>
  <si>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</si>
  <si>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</si>
  <si>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</si>
  <si>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</si>
  <si>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</si>
  <si>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</si>
  <si>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</si>
  <si>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</si>
  <si>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</si>
  <si>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</si>
  <si>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</si>
  <si>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</si>
  <si>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</si>
  <si>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</si>
  <si>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</si>
  <si>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</si>
  <si>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</si>
  <si>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</si>
  <si>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</si>
  <si>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</si>
  <si>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</si>
  <si>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</si>
  <si>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</si>
  <si>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</si>
  <si>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</si>
  <si>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</si>
  <si>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</si>
  <si>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</si>
  <si>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</si>
  <si>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</si>
  <si>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</si>
  <si>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</si>
  <si>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</si>
  <si>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</si>
  <si>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</si>
  <si>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</si>
  <si>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</si>
  <si>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</si>
  <si>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</si>
  <si>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</si>
  <si>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</si>
  <si>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</si>
  <si>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</si>
  <si>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</si>
  <si>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</si>
  <si>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</si>
  <si>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</si>
  <si>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</si>
  <si>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</si>
  <si>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</si>
  <si>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</si>
  <si>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</si>
  <si>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</si>
  <si>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</si>
  <si>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</si>
  <si>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</si>
  <si>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</si>
  <si>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</si>
  <si>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</si>
  <si>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</si>
  <si>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</si>
  <si>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</si>
  <si>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</si>
  <si>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</si>
  <si>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</si>
  <si>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</si>
  <si>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</si>
  <si>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</si>
  <si>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</si>
  <si>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</si>
  <si>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</si>
  <si>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</si>
  <si>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</si>
  <si>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</si>
  <si>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</si>
  <si>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</si>
  <si>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</si>
  <si>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</si>
  <si>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</si>
  <si>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</si>
  <si>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</si>
  <si>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</si>
  <si>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</si>
  <si>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</si>
  <si>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</si>
  <si>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</si>
  <si>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</si>
  <si>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</si>
  <si>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</si>
  <si>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</si>
  <si>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</si>
  <si>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</si>
  <si>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</si>
  <si>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</si>
  <si>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</si>
  <si>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</si>
  <si>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</si>
  <si>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</si>
  <si>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</si>
  <si>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</si>
  <si>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</si>
  <si>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</si>
  <si>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</si>
  <si>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</si>
  <si>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</si>
  <si>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</si>
  <si>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</si>
  <si>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</si>
  <si>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</si>
  <si>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</si>
  <si>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</si>
  <si>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</si>
  <si>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</si>
  <si>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</si>
  <si>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</si>
  <si>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</si>
  <si>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</si>
  <si>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</si>
  <si>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</si>
  <si>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</si>
  <si>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</si>
  <si>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</si>
  <si>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</si>
  <si>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</si>
  <si>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</si>
  <si>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</si>
  <si>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</si>
  <si>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</si>
  <si>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</si>
  <si>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</si>
  <si>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</si>
  <si>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</si>
  <si>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</si>
  <si>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</si>
  <si>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</si>
  <si>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</si>
  <si>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</si>
  <si>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</si>
  <si>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</si>
  <si>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</si>
  <si>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</si>
  <si>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</si>
  <si>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</si>
  <si>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</si>
  <si>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</si>
  <si>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</si>
  <si>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</si>
  <si>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</si>
  <si>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</si>
  <si>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</si>
  <si>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</si>
  <si>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</si>
  <si>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</si>
  <si>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</si>
  <si>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</si>
  <si>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</si>
  <si>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</si>
  <si>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</si>
  <si>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</si>
  <si>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</si>
  <si>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</si>
  <si>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</si>
  <si>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</si>
  <si>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</si>
  <si>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</si>
  <si>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</si>
  <si>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</si>
  <si>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</si>
  <si>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</si>
  <si>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</si>
  <si>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</si>
  <si>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</si>
  <si>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</si>
  <si>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</si>
  <si>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</si>
  <si>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</si>
  <si>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</si>
  <si>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</si>
  <si>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</si>
  <si>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</si>
  <si>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</si>
  <si>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</si>
  <si>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</si>
  <si>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</si>
  <si>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</si>
  <si>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</si>
  <si>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</si>
  <si>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</si>
  <si>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</si>
  <si>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</si>
  <si>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</si>
  <si>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</si>
  <si>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</si>
  <si>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</si>
  <si>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</si>
  <si>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</si>
  <si>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</si>
  <si>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</si>
  <si>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</si>
  <si>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</si>
  <si>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</si>
  <si>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</si>
  <si>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</si>
  <si>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</si>
  <si>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</si>
  <si>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</si>
  <si>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</si>
  <si>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</si>
  <si>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</si>
  <si>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</si>
  <si>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</si>
  <si>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</si>
  <si>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</si>
  <si>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</si>
  <si>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</si>
  <si>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</si>
  <si>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</si>
  <si>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</si>
  <si>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</si>
  <si>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</si>
  <si>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</si>
  <si>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</si>
  <si>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</si>
  <si>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</si>
  <si>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</si>
  <si>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</si>
  <si>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</si>
  <si>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</si>
  <si>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</si>
  <si>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</si>
  <si>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</si>
  <si>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</si>
  <si>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</si>
  <si>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</si>
  <si>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</si>
  <si>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</si>
  <si>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</si>
  <si>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</si>
  <si>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</si>
  <si>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</si>
  <si>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</si>
  <si>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</si>
  <si>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</si>
  <si>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</si>
  <si>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</si>
  <si>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</si>
  <si>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</si>
  <si>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</si>
  <si>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</si>
  <si>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</si>
  <si>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</si>
  <si>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</si>
  <si>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</si>
  <si>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</si>
  <si>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</si>
  <si>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</si>
  <si>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</si>
  <si>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</si>
  <si>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</si>
  <si>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</si>
  <si>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</si>
  <si>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</si>
  <si>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</si>
  <si>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</si>
  <si>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</si>
  <si>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</si>
  <si>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</si>
  <si>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</si>
  <si>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</si>
  <si>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</si>
  <si>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</si>
  <si>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</si>
  <si>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</si>
  <si>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</si>
  <si>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</si>
  <si>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</si>
  <si>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</si>
  <si>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</si>
  <si>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</si>
  <si>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</si>
  <si>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</si>
  <si>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</si>
  <si>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</si>
  <si>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</si>
  <si>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</si>
  <si>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</si>
  <si>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</si>
  <si>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</si>
  <si>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</si>
  <si>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</si>
  <si>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</si>
  <si>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</si>
  <si>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</si>
  <si>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</si>
  <si>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</si>
  <si>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</si>
  <si>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</si>
  <si>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</si>
  <si>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</si>
  <si>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</si>
  <si>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</si>
  <si>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</si>
  <si>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</si>
  <si>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</si>
  <si>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</si>
  <si>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</si>
  <si>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</si>
  <si>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</si>
  <si>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</si>
  <si>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</si>
  <si>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</si>
  <si>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</si>
  <si>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</si>
  <si>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</si>
  <si>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</si>
  <si>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</si>
  <si>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</si>
  <si>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</si>
  <si>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</si>
  <si>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</si>
  <si>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</si>
  <si>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</si>
  <si>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</si>
  <si>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</si>
  <si>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</si>
  <si>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</si>
  <si>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</si>
  <si>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</si>
  <si>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</si>
  <si>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</si>
  <si>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</si>
  <si>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</si>
  <si>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</si>
  <si>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</si>
  <si>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</si>
  <si>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</si>
  <si>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</si>
  <si>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</si>
  <si>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</si>
  <si>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</si>
  <si>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</si>
  <si>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</si>
  <si>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</si>
  <si>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</si>
  <si>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</si>
  <si>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</si>
  <si>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</si>
  <si>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</si>
  <si>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</si>
  <si>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</si>
  <si>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</si>
  <si>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</si>
  <si>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</si>
  <si>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</si>
  <si>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</si>
  <si>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</si>
  <si>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</si>
  <si>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</si>
  <si>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</si>
  <si>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</si>
  <si>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</si>
  <si>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</si>
  <si>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</si>
  <si>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</si>
  <si>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</si>
  <si>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</si>
  <si>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</si>
  <si>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</si>
  <si>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</si>
  <si>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</si>
  <si>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</si>
  <si>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</si>
  <si>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</si>
  <si>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</si>
  <si>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</si>
  <si>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</si>
  <si>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</si>
  <si>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</si>
  <si>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</si>
  <si>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</si>
  <si>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</si>
  <si>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</si>
  <si>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</si>
  <si>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</si>
  <si>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</si>
  <si>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</si>
  <si>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</si>
  <si>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</si>
  <si>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</si>
  <si>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</si>
  <si>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</si>
  <si>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</si>
  <si>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</si>
  <si>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</si>
  <si>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</si>
  <si>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</si>
  <si>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</si>
  <si>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</si>
  <si>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</si>
  <si>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</si>
  <si>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</si>
  <si>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</si>
  <si>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</si>
  <si>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</si>
  <si>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</si>
  <si>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</si>
  <si>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</si>
  <si>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</si>
  <si>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</si>
  <si>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</si>
  <si>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</si>
  <si>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</si>
  <si>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</si>
  <si>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</si>
  <si>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</si>
  <si>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</si>
  <si>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</si>
  <si>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</si>
  <si>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</si>
  <si>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</si>
  <si>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</si>
  <si>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</si>
  <si>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</si>
  <si>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</si>
  <si>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</si>
  <si>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</si>
  <si>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</si>
  <si>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</si>
  <si>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</si>
  <si>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</si>
  <si>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</si>
  <si>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</si>
  <si>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</si>
  <si>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</si>
  <si>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</si>
  <si>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</si>
  <si>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</si>
  <si>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</si>
  <si>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</si>
  <si>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</si>
  <si>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</si>
  <si>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</si>
  <si>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</si>
  <si>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</si>
  <si>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</si>
  <si>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</si>
  <si>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</si>
  <si>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</si>
  <si>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</si>
  <si>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</si>
  <si>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</si>
  <si>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</si>
  <si>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</si>
  <si>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</si>
  <si>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</si>
  <si>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</si>
  <si>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</si>
  <si>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</si>
  <si>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</si>
  <si>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</si>
  <si>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</si>
  <si>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</si>
  <si>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</si>
  <si>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</si>
  <si>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</si>
  <si>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</si>
  <si>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</si>
  <si>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</si>
  <si>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</si>
  <si>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</si>
  <si>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</si>
  <si>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</si>
  <si>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</si>
  <si>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</si>
  <si>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</si>
  <si>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</si>
  <si>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</si>
  <si>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</si>
  <si>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</si>
  <si>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</si>
  <si>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</si>
  <si>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</si>
  <si>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</si>
  <si>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</si>
  <si>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</si>
  <si>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</si>
  <si>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</si>
  <si>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</si>
  <si>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</si>
  <si>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</si>
  <si>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</si>
  <si>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</si>
  <si>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</si>
  <si>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</si>
  <si>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</si>
  <si>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</si>
  <si>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</si>
  <si>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</si>
  <si>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</si>
  <si>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</si>
  <si>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</si>
  <si>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</si>
  <si>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</si>
  <si>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</si>
  <si>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</si>
  <si>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</si>
  <si>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</si>
  <si>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</si>
  <si>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</si>
  <si>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</si>
  <si>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</si>
  <si>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</si>
  <si>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</si>
  <si>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</si>
  <si>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</si>
  <si>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</si>
  <si>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</si>
  <si>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</si>
  <si>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</si>
  <si>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</si>
  <si>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</si>
  <si>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</si>
  <si>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</si>
  <si>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</si>
  <si>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</si>
  <si>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</si>
  <si>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</si>
  <si>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</si>
  <si>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</si>
  <si>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</si>
  <si>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</si>
  <si>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</si>
  <si>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</si>
  <si>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</si>
  <si>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</si>
  <si>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</si>
  <si>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</si>
  <si>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</si>
  <si>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</si>
  <si>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</si>
  <si>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</si>
  <si>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</si>
  <si>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</si>
  <si>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</si>
  <si>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</si>
  <si>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</si>
  <si>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</si>
  <si>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</si>
  <si>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</si>
  <si>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</si>
  <si>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</si>
  <si>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</si>
  <si>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</si>
  <si>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</si>
  <si>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</si>
  <si>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</si>
  <si>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</si>
  <si>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</si>
  <si>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</si>
  <si>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</si>
  <si>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</si>
  <si>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</si>
  <si>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</si>
  <si>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</si>
  <si>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</si>
  <si>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</si>
  <si>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</si>
  <si>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</si>
  <si>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</si>
  <si>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</si>
  <si>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</si>
  <si>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</si>
  <si>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</si>
  <si>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</si>
  <si>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</si>
  <si>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</si>
  <si>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</si>
  <si>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</si>
  <si>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</si>
  <si>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</si>
  <si>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</si>
  <si>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</si>
  <si>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</si>
  <si>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</si>
  <si>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</si>
  <si>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</si>
  <si>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</si>
  <si>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</si>
  <si>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</si>
  <si>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</si>
  <si>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</si>
  <si>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</si>
  <si>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</si>
  <si>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</si>
  <si>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</si>
  <si>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</si>
  <si>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</si>
  <si>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</si>
  <si>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</si>
  <si>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</si>
  <si>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</si>
  <si>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</si>
  <si>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</si>
  <si>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</si>
  <si>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</si>
  <si>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</si>
  <si>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</si>
  <si>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</si>
  <si>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</si>
  <si>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</si>
  <si>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</si>
  <si>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</si>
  <si>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</si>
  <si>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</si>
  <si>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</si>
  <si>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</si>
  <si>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</si>
  <si>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</si>
  <si>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</si>
  <si>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</si>
  <si>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</si>
  <si>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</si>
  <si>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</si>
  <si>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</si>
  <si>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</si>
  <si>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</si>
  <si>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</si>
  <si>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</si>
  <si>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</si>
  <si>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</si>
  <si>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</si>
  <si>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</si>
  <si>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</si>
  <si>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</si>
  <si>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</si>
  <si>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</si>
  <si>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</si>
  <si>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</si>
  <si>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</si>
  <si>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</si>
  <si>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</si>
  <si>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</si>
  <si>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</si>
  <si>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</si>
  <si>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</si>
  <si>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</si>
  <si>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</si>
  <si>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</si>
  <si>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</si>
  <si>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</si>
  <si>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</si>
  <si>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</si>
  <si>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</si>
  <si>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</si>
  <si>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</si>
  <si>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</si>
  <si>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</si>
  <si>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</si>
  <si>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</si>
  <si>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</si>
  <si>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</si>
  <si>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</si>
  <si>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</si>
  <si>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</si>
  <si>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</si>
  <si>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</si>
  <si>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</si>
  <si>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</si>
  <si>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</si>
  <si>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</si>
  <si>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</si>
  <si>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</si>
  <si>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</si>
  <si>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</si>
  <si>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</si>
  <si>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</si>
  <si>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</si>
  <si>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</si>
  <si>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</si>
  <si>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</si>
  <si>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</si>
  <si>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</si>
  <si>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</si>
  <si>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</si>
  <si>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</si>
  <si>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</si>
  <si>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</si>
  <si>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</si>
  <si>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</si>
  <si>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</si>
  <si>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</si>
  <si>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</si>
  <si>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</si>
  <si>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</si>
  <si>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</si>
  <si>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</si>
  <si>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</si>
  <si>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</si>
  <si>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</si>
  <si>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</si>
  <si>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</si>
  <si>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</si>
  <si>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</si>
  <si>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</si>
  <si>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</si>
  <si>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</si>
  <si>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</si>
  <si>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</si>
  <si>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</si>
  <si>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</si>
  <si>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</si>
  <si>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</si>
  <si>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</si>
  <si>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</si>
  <si>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</si>
  <si>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</si>
  <si>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</si>
  <si>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</si>
  <si>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</si>
  <si>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</si>
  <si>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</si>
  <si>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</si>
  <si>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</si>
  <si>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</si>
  <si>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</si>
  <si>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</si>
  <si>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</si>
  <si>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</si>
  <si>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</si>
  <si>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</si>
  <si>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</si>
  <si>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</si>
  <si>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</si>
  <si>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</si>
  <si>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</si>
  <si>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</si>
  <si>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</si>
  <si>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</si>
  <si>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</si>
  <si>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</si>
  <si>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</si>
  <si>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</si>
  <si>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</si>
  <si>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</si>
  <si>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</si>
  <si>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</si>
  <si>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</si>
  <si>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</si>
  <si>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</si>
  <si>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</si>
  <si>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</si>
  <si>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</si>
  <si>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</si>
  <si>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</si>
  <si>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</si>
  <si>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</si>
  <si>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</si>
  <si>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</si>
  <si>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</si>
  <si>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</si>
  <si>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</si>
  <si>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</si>
  <si>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</si>
  <si>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</si>
  <si>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</si>
  <si>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</si>
  <si>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</si>
  <si>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</si>
  <si>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</si>
  <si>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</si>
  <si>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</si>
  <si>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</si>
  <si>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</si>
  <si>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</si>
  <si>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</si>
  <si>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</si>
  <si>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</si>
  <si>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</si>
  <si>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</si>
  <si>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</si>
  <si>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</si>
  <si>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</si>
  <si>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</si>
  <si>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</si>
  <si>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</si>
  <si>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</si>
  <si>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</si>
  <si>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</si>
  <si>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</si>
  <si>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</si>
  <si>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</si>
  <si>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</si>
  <si>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</si>
  <si>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</si>
  <si>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</si>
  <si>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</si>
  <si>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</si>
  <si>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</si>
  <si>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</si>
  <si>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</si>
  <si>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</si>
  <si>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</si>
  <si>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</si>
  <si>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</si>
  <si>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</si>
  <si>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</si>
  <si>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</si>
  <si>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</si>
  <si>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</si>
  <si>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</si>
  <si>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</si>
  <si>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</si>
  <si>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</si>
  <si>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</si>
  <si>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</si>
  <si>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</si>
  <si>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</si>
  <si>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</si>
  <si>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</si>
  <si>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</si>
  <si>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</si>
  <si>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</si>
  <si>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</si>
  <si>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</si>
  <si>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</si>
  <si>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</si>
  <si>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</si>
  <si>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</si>
  <si>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</si>
  <si>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</si>
  <si>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</si>
  <si>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</si>
  <si>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</si>
  <si>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</si>
  <si>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</si>
  <si>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</si>
  <si>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</si>
  <si>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</si>
  <si>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</si>
  <si>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</si>
  <si>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</si>
  <si>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</si>
  <si>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</si>
  <si>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</si>
  <si>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</si>
  <si>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</si>
  <si>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</si>
  <si>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</si>
  <si>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</si>
  <si>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</si>
  <si>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</si>
  <si>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</si>
  <si>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</si>
  <si>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</si>
  <si>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</si>
  <si>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</si>
  <si>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</si>
  <si>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</si>
  <si>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</si>
  <si>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</si>
  <si>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</si>
  <si>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</si>
  <si>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</si>
  <si>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</si>
  <si>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</si>
  <si>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</si>
  <si>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</si>
  <si>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</si>
  <si>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</si>
  <si>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</si>
  <si>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</si>
  <si>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</si>
  <si>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</si>
  <si>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</si>
  <si>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</si>
  <si>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</si>
  <si>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</si>
  <si>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</si>
  <si>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</si>
  <si>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</si>
  <si>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</si>
  <si>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</si>
  <si>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</si>
  <si>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</si>
  <si>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</si>
  <si>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</si>
  <si>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</si>
  <si>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</si>
  <si>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</si>
  <si>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</si>
  <si>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</si>
  <si>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</si>
  <si>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</si>
  <si>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</si>
  <si>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</si>
  <si>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</si>
  <si>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</si>
  <si>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</si>
  <si>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</si>
  <si>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</si>
  <si>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</si>
  <si>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</si>
  <si>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</si>
  <si>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</si>
  <si>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</si>
  <si>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</si>
  <si>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</si>
  <si>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</si>
  <si>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</si>
  <si>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</si>
  <si>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</si>
  <si>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</si>
  <si>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</si>
  <si>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</si>
  <si>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</si>
  <si>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</si>
  <si>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</si>
  <si>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</si>
  <si>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</si>
  <si>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</si>
  <si>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</si>
  <si>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</si>
  <si>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</si>
  <si>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</si>
  <si>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</si>
  <si>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</si>
  <si>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</si>
  <si>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</si>
  <si>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</si>
  <si>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</si>
  <si>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</si>
  <si>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</si>
  <si>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</si>
  <si>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</si>
  <si>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</si>
  <si>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</si>
  <si>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</si>
  <si>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</si>
  <si>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</si>
  <si>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</si>
  <si>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</si>
  <si>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</si>
  <si>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</si>
  <si>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</si>
  <si>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</si>
  <si>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</si>
  <si>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</si>
  <si>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</si>
  <si>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</si>
  <si>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</si>
  <si>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</si>
  <si>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</si>
  <si>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</si>
  <si>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</si>
  <si>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</si>
  <si>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</si>
  <si>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</si>
  <si>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</si>
  <si>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</si>
  <si>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</si>
  <si>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</si>
  <si>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</si>
  <si>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</si>
  <si>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</si>
  <si>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</si>
  <si>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</si>
  <si>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</si>
  <si>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</si>
  <si>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</si>
  <si>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</si>
  <si>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</si>
  <si>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</si>
  <si>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</si>
  <si>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</si>
  <si>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</si>
  <si>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</si>
  <si>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</si>
  <si>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</si>
  <si>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</si>
  <si>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</si>
  <si>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</si>
  <si>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</si>
  <si>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</si>
  <si>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</si>
  <si>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</si>
  <si>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</si>
  <si>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</si>
  <si>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</si>
  <si>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</si>
  <si>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</si>
  <si>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</si>
  <si>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</si>
  <si>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</si>
  <si>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</si>
  <si>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</si>
  <si>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</si>
  <si>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</si>
  <si>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</si>
  <si>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</si>
  <si>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</si>
  <si>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</si>
  <si>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</si>
  <si>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</si>
  <si>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</si>
  <si>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</si>
  <si>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</si>
  <si>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</si>
  <si>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</si>
  <si>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</si>
  <si>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</si>
  <si>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</si>
  <si>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</si>
  <si>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</si>
  <si>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</si>
  <si>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</si>
  <si>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</si>
  <si>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</si>
  <si>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</si>
  <si>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</si>
  <si>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</si>
  <si>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</si>
  <si>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</si>
  <si>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</si>
  <si>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</si>
  <si>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</si>
  <si>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</si>
  <si>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</si>
  <si>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</si>
  <si>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</si>
  <si>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</si>
  <si>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</si>
  <si>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</si>
  <si>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</si>
  <si>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</si>
  <si>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</si>
  <si>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</si>
  <si>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</si>
  <si>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</si>
  <si>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</si>
  <si>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</si>
  <si>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</si>
  <si>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</si>
  <si>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</si>
  <si>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</si>
  <si>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</si>
  <si>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</si>
  <si>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</si>
  <si>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</si>
  <si>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</si>
  <si>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</si>
  <si>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</si>
  <si>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</si>
  <si>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</si>
  <si>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</si>
  <si>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</si>
  <si>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</si>
  <si>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</si>
  <si>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</si>
  <si>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</si>
  <si>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</si>
  <si>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</si>
  <si>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</si>
  <si>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</si>
  <si>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</si>
  <si>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</si>
  <si>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</si>
  <si>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</si>
  <si>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</si>
  <si>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</si>
  <si>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</si>
  <si>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</si>
  <si>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</si>
  <si>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</si>
  <si>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</si>
  <si>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</si>
  <si>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</si>
  <si>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</si>
  <si>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</si>
  <si>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</si>
  <si>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</si>
  <si>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</si>
  <si>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</si>
  <si>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</si>
  <si>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</si>
  <si>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</si>
  <si>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</si>
  <si>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</si>
  <si>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</si>
  <si>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</si>
  <si>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</si>
  <si>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</si>
  <si>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</si>
  <si>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</si>
  <si>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</si>
  <si>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</si>
  <si>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</si>
  <si>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</si>
  <si>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</si>
  <si>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</si>
  <si>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</si>
  <si>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</si>
  <si>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</si>
  <si>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</si>
  <si>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</si>
  <si>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</si>
  <si>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</si>
  <si>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</si>
  <si>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</si>
  <si>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</si>
  <si>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</si>
  <si>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</si>
  <si>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</si>
  <si>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</si>
  <si>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</si>
  <si>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</si>
  <si>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</si>
  <si>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</si>
  <si>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</si>
  <si>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</si>
  <si>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</si>
  <si>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</si>
  <si>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</si>
  <si>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</si>
  <si>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</si>
  <si>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</si>
  <si>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</si>
  <si>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</si>
  <si>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</si>
  <si>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</si>
  <si>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</si>
  <si>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</si>
  <si>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</si>
  <si>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</si>
  <si>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</si>
  <si>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</si>
  <si>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</si>
  <si>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</si>
  <si>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</si>
  <si>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</si>
  <si>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</si>
  <si>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</si>
  <si>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</si>
  <si>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</si>
  <si>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</si>
  <si>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</si>
  <si>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</si>
  <si>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</si>
  <si>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</si>
  <si>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</si>
  <si>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</si>
  <si>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</si>
  <si>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</si>
  <si>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</si>
  <si>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</si>
  <si>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</si>
  <si>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</si>
  <si>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</si>
  <si>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</si>
  <si>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</si>
  <si>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</si>
  <si>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</si>
  <si>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</si>
  <si>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</si>
  <si>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</si>
  <si>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</si>
  <si>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</si>
  <si>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</si>
  <si>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</si>
  <si>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</si>
  <si>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</si>
  <si>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</si>
  <si>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</si>
  <si>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</si>
  <si>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</si>
  <si>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</si>
  <si>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</si>
  <si>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</si>
  <si>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</si>
  <si>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</si>
  <si>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</si>
  <si>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</si>
  <si>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</si>
  <si>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</si>
  <si>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</si>
  <si>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</si>
  <si>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</si>
  <si>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</si>
  <si>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</si>
  <si>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</si>
  <si>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</si>
  <si>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</si>
  <si>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</si>
  <si>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</si>
  <si>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</si>
  <si>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</si>
  <si>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</si>
  <si>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</si>
  <si>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</si>
  <si>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</si>
  <si>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</si>
  <si>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</si>
  <si>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</si>
  <si>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</si>
  <si>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</si>
  <si>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</si>
  <si>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</si>
  <si>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</si>
  <si>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</si>
  <si>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</si>
  <si>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</si>
  <si>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</si>
  <si>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</si>
  <si>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</si>
  <si>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</si>
  <si>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</si>
  <si>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</si>
  <si>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</si>
  <si>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</si>
  <si>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</si>
  <si>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</si>
  <si>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</si>
  <si>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</si>
  <si>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</si>
  <si>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</si>
  <si>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</si>
  <si>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</si>
  <si>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</si>
  <si>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</si>
  <si>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</si>
  <si>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</si>
  <si>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</si>
  <si>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</si>
  <si>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</si>
  <si>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</si>
  <si>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</si>
  <si>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</si>
  <si>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</si>
  <si>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</si>
  <si>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</si>
  <si>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</si>
  <si>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</si>
  <si>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</si>
  <si>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</si>
  <si>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</si>
  <si>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</si>
  <si>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</si>
  <si>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</si>
  <si>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</si>
  <si>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</si>
  <si>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</si>
  <si>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</si>
  <si>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</si>
  <si>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</si>
  <si>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</si>
  <si>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</si>
  <si>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</si>
  <si>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</si>
  <si>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</si>
  <si>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</si>
  <si>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</si>
  <si>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</si>
  <si>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</si>
  <si>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</si>
  <si>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</si>
  <si>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</si>
  <si>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</si>
  <si>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</si>
  <si>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</si>
  <si>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</si>
  <si>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</si>
  <si>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</si>
  <si>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</si>
  <si>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</si>
  <si>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</si>
  <si>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</si>
  <si>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</si>
  <si>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</si>
  <si>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</si>
  <si>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</si>
  <si>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</si>
  <si>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</si>
  <si>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</si>
  <si>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</si>
  <si>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</si>
  <si>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</si>
  <si>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</si>
  <si>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</si>
  <si>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</si>
  <si>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</si>
  <si>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</si>
  <si>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</si>
  <si>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</si>
  <si>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</si>
  <si>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</si>
  <si>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</si>
  <si>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</si>
  <si>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</si>
  <si>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</si>
  <si>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</si>
  <si>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</si>
  <si>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</si>
  <si>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</si>
  <si>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</si>
  <si>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</si>
  <si>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</si>
  <si>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</si>
  <si>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</si>
  <si>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</si>
  <si>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</si>
  <si>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</si>
  <si>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</si>
  <si>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</si>
  <si>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</si>
  <si>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</si>
  <si>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</si>
  <si>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</si>
  <si>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</si>
  <si>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</si>
  <si>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</si>
  <si>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</si>
  <si>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</si>
  <si>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</si>
  <si>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</si>
  <si>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</si>
  <si>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</si>
  <si>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</si>
  <si>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</si>
  <si>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</si>
  <si>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</si>
  <si>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</si>
  <si>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</si>
  <si>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</si>
  <si>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</si>
  <si>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</si>
  <si>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</si>
  <si>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</si>
  <si>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</si>
  <si>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</si>
  <si>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</si>
  <si>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</si>
  <si>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</si>
  <si>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</si>
  <si>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</si>
  <si>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</si>
  <si>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</si>
  <si>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</si>
  <si>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</si>
  <si>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</si>
  <si>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</si>
  <si>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</si>
  <si>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</si>
  <si>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</si>
  <si>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</si>
  <si>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</si>
  <si>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</si>
  <si>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</si>
  <si>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</si>
  <si>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</si>
  <si>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</si>
  <si>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</si>
  <si>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</si>
  <si>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</si>
  <si>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</si>
  <si>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</si>
  <si>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</si>
  <si>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</si>
  <si>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</si>
  <si>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</si>
  <si>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</si>
  <si>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</si>
  <si>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</si>
  <si>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</si>
  <si>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</si>
  <si>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</si>
  <si>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</si>
  <si>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</si>
  <si>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</si>
  <si>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</si>
  <si>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</si>
  <si>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</si>
  <si>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</si>
  <si>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</si>
  <si>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</si>
  <si>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</si>
  <si>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</si>
  <si>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</si>
  <si>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</si>
  <si>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</si>
  <si>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</si>
  <si>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</si>
  <si>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</si>
  <si>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</si>
  <si>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</si>
  <si>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</si>
  <si>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</si>
  <si>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</si>
  <si>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</si>
  <si>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</si>
  <si>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</si>
  <si>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</si>
  <si>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</si>
  <si>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</si>
  <si>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</si>
  <si>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</si>
  <si>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</si>
  <si>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</si>
  <si>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</si>
  <si>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</si>
  <si>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</si>
  <si>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</si>
  <si>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</si>
  <si>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</si>
  <si>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</si>
  <si>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</si>
  <si>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</si>
  <si>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</si>
  <si>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</si>
  <si>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</si>
  <si>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</si>
  <si>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</si>
  <si>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</si>
  <si>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</si>
  <si>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</si>
  <si>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</si>
  <si>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</si>
  <si>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</si>
  <si>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</si>
  <si>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</si>
  <si>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</si>
  <si>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</si>
  <si>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</si>
  <si>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</si>
  <si>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</si>
  <si>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</si>
  <si>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</si>
  <si>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</si>
  <si>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</si>
  <si>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</si>
  <si>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</si>
  <si>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</si>
  <si>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</si>
  <si>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</si>
  <si>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</si>
  <si>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</si>
  <si>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</si>
  <si>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</si>
  <si>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</si>
  <si>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</si>
  <si>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</si>
  <si>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</si>
  <si>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</si>
  <si>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</si>
  <si>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</si>
  <si>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</si>
  <si>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</si>
  <si>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</si>
  <si>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</si>
  <si>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</si>
  <si>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</si>
  <si>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</si>
  <si>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</si>
  <si>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</si>
  <si>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</si>
  <si>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</si>
  <si>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</si>
  <si>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</si>
  <si>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</si>
  <si>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</si>
  <si>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</si>
  <si>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</si>
  <si>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</si>
  <si>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</si>
  <si>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</si>
  <si>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</si>
  <si>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</si>
  <si>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</si>
  <si>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</si>
  <si>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</si>
  <si>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</si>
  <si>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</si>
  <si>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</si>
  <si>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</si>
  <si>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</si>
  <si>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</si>
  <si>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</si>
  <si>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</si>
  <si>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</si>
  <si>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</si>
  <si>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</si>
  <si>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</si>
  <si>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</si>
  <si>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</si>
  <si>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</si>
  <si>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</si>
  <si>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</si>
  <si>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</si>
  <si>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</si>
  <si>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</si>
  <si>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</si>
  <si>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</si>
  <si>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</si>
  <si>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</si>
  <si>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</si>
  <si>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</si>
  <si>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</si>
  <si>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</si>
  <si>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</si>
  <si>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</si>
  <si>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</si>
  <si>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</si>
  <si>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</si>
  <si>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</si>
  <si>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</si>
  <si>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</si>
  <si>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</si>
  <si>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</si>
  <si>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</si>
  <si>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</si>
  <si>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</si>
  <si>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</si>
  <si>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</si>
  <si>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</si>
  <si>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</si>
  <si>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</si>
  <si>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</si>
  <si>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</si>
  <si>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</si>
  <si>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</si>
  <si>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</si>
  <si>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</si>
  <si>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</si>
  <si>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</si>
  <si>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</si>
  <si>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</si>
  <si>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</si>
  <si>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</si>
  <si>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</si>
  <si>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</si>
  <si>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</si>
  <si>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</si>
  <si>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</si>
  <si>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</si>
  <si>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</si>
  <si>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</si>
  <si>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</si>
  <si>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</si>
  <si>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</si>
  <si>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</si>
  <si>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</si>
  <si>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</si>
  <si>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</si>
  <si>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</si>
  <si>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</si>
  <si>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</si>
  <si>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</si>
  <si>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</si>
  <si>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</si>
  <si>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</si>
  <si>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</si>
  <si>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</si>
  <si>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</si>
  <si>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</si>
  <si>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</si>
  <si>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</si>
  <si>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</si>
  <si>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</si>
  <si>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</si>
  <si>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</si>
  <si>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</si>
  <si>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</si>
  <si>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</si>
  <si>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</si>
  <si>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</si>
  <si>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</si>
  <si>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</si>
  <si>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</si>
  <si>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</si>
  <si>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</si>
  <si>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</si>
  <si>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</si>
  <si>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</si>
  <si>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</si>
  <si>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</si>
  <si>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</si>
  <si>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</si>
  <si>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</si>
  <si>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</si>
  <si>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</si>
  <si>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</si>
  <si>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</si>
  <si>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</si>
  <si>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</si>
  <si>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</si>
  <si>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</si>
  <si>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</si>
  <si>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</si>
  <si>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</si>
  <si>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</si>
  <si>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</si>
  <si>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</si>
  <si>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</si>
  <si>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</si>
  <si>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</si>
  <si>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</si>
  <si>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</si>
  <si>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</si>
  <si>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</si>
  <si>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</si>
  <si>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</si>
  <si>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</si>
  <si>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</si>
  <si>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</si>
  <si>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</si>
  <si>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</si>
  <si>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</si>
  <si>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</si>
  <si>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</si>
  <si>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</si>
  <si>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</si>
  <si>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</si>
  <si>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</si>
  <si>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</si>
  <si>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</si>
  <si>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</si>
  <si>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</si>
  <si>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</si>
  <si>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</si>
  <si>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</si>
  <si>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</si>
  <si>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</si>
  <si>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</si>
  <si>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</si>
  <si>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</si>
  <si>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</si>
  <si>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</si>
  <si>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</si>
  <si>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</si>
  <si>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</si>
  <si>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</si>
  <si>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</si>
  <si>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</si>
  <si>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</si>
  <si>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</si>
  <si>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</si>
  <si>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</si>
  <si>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</si>
  <si>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</si>
  <si>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</si>
  <si>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</si>
  <si>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</si>
  <si>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</si>
  <si>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</si>
  <si>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</si>
  <si>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</si>
  <si>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</si>
  <si>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</si>
  <si>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</si>
  <si>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</si>
  <si>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</si>
  <si>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</si>
  <si>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</si>
  <si>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</si>
  <si>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</si>
  <si>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</si>
  <si>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</si>
  <si>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</si>
  <si>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</si>
  <si>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</si>
  <si>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</si>
  <si>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</si>
  <si>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</si>
  <si>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</si>
  <si>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</si>
  <si>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</si>
  <si>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</si>
  <si>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</si>
  <si>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</si>
  <si>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</si>
  <si>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</si>
  <si>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</si>
  <si>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</si>
  <si>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</si>
  <si>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</si>
  <si>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</si>
  <si>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</si>
  <si>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</si>
  <si>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</si>
  <si>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</si>
  <si>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</si>
  <si>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</si>
  <si>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</si>
  <si>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</si>
  <si>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</si>
  <si>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</si>
  <si>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</si>
  <si>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</si>
  <si>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</si>
  <si>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</si>
  <si>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</si>
  <si>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</si>
  <si>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</si>
  <si>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</si>
  <si>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</si>
  <si>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</si>
  <si>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</si>
  <si>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</si>
  <si>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</si>
  <si>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</si>
  <si>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</si>
  <si>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</si>
  <si>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</si>
  <si>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</si>
  <si>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</si>
  <si>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</si>
  <si>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</si>
  <si>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</si>
  <si>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</si>
  <si>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</si>
  <si>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</si>
  <si>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</si>
  <si>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</si>
  <si>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</si>
  <si>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</si>
  <si>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</si>
  <si>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</si>
  <si>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</si>
  <si>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</si>
  <si>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</si>
  <si>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</si>
  <si>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</si>
  <si>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</si>
  <si>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</si>
  <si>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</si>
  <si>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</si>
  <si>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</si>
  <si>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</si>
  <si>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</si>
  <si>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</si>
  <si>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</si>
  <si>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</si>
  <si>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</si>
  <si>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</si>
  <si>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</si>
  <si>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</si>
  <si>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</si>
  <si>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</si>
  <si>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</si>
  <si>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</si>
  <si>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</si>
  <si>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</si>
  <si>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</si>
  <si>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</si>
  <si>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</si>
  <si>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</si>
  <si>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</si>
  <si>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</si>
  <si>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</si>
  <si>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</si>
  <si>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</si>
  <si>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</si>
  <si>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</si>
  <si>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</si>
  <si>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</si>
  <si>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</si>
  <si>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</si>
  <si>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</si>
  <si>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</si>
  <si>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</si>
  <si>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</si>
  <si>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</si>
  <si>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</si>
  <si>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</si>
  <si>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</si>
  <si>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</si>
  <si>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</si>
  <si>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</si>
  <si>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</si>
  <si>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</si>
  <si>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</si>
  <si>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</si>
  <si>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</si>
  <si>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</si>
  <si>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</si>
  <si>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</si>
  <si>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</si>
  <si>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</si>
  <si>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</si>
  <si>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</si>
  <si>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</si>
  <si>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</si>
  <si>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</si>
  <si>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</si>
  <si>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</si>
  <si>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</si>
  <si>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</si>
  <si>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</si>
  <si>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</si>
  <si>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</si>
  <si>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</si>
  <si>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</si>
  <si>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</si>
  <si>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</si>
  <si>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</si>
  <si>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</si>
  <si>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</si>
  <si>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</si>
  <si>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</si>
  <si>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</si>
  <si>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</si>
  <si>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</si>
  <si>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</si>
  <si>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</si>
  <si>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</si>
  <si>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</si>
  <si>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</si>
  <si>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</si>
  <si>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</si>
  <si>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</si>
  <si>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</si>
  <si>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</si>
  <si>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</si>
  <si>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</si>
  <si>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</si>
  <si>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</si>
  <si>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</si>
  <si>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</si>
  <si>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</si>
  <si>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</si>
  <si>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</si>
  <si>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</si>
  <si>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</si>
  <si>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</si>
  <si>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</si>
  <si>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</si>
  <si>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</si>
  <si>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</si>
  <si>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</si>
  <si>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</si>
  <si>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</si>
  <si>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</si>
  <si>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</si>
  <si>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</si>
  <si>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</si>
  <si>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</si>
  <si>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</si>
  <si>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</si>
  <si>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</si>
  <si>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</si>
  <si>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</si>
  <si>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</si>
  <si>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</si>
  <si>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</si>
  <si>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</si>
  <si>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</si>
  <si>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</si>
  <si>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</si>
  <si>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</si>
  <si>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</si>
  <si>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</si>
  <si>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</si>
  <si>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</si>
  <si>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</si>
  <si>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</si>
  <si>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</si>
  <si>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</si>
  <si>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</si>
  <si>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</si>
  <si>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</si>
  <si>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</si>
  <si>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</si>
  <si>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</si>
  <si>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</si>
  <si>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</si>
  <si>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</si>
  <si>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</si>
  <si>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</si>
  <si>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</si>
  <si>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</si>
  <si>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</si>
  <si>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</si>
  <si>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</si>
  <si>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</si>
  <si>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</si>
  <si>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</si>
  <si>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</si>
  <si>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</si>
  <si>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</si>
  <si>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</si>
  <si>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</si>
  <si>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</si>
  <si>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</si>
  <si>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</si>
  <si>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</si>
  <si>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</si>
  <si>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</si>
  <si>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</si>
  <si>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</si>
  <si>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</si>
  <si>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</si>
  <si>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</si>
  <si>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</si>
  <si>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</si>
  <si>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</si>
  <si>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</si>
  <si>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</si>
  <si>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</si>
  <si>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</si>
  <si>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</si>
  <si>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</si>
  <si>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</si>
  <si>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</si>
  <si>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</si>
  <si>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</si>
  <si>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</si>
  <si>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</si>
  <si>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</si>
  <si>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</si>
  <si>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</si>
  <si>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</si>
  <si>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</si>
  <si>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</si>
  <si>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</si>
  <si>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</si>
  <si>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</si>
  <si>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</si>
  <si>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</si>
  <si>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</si>
  <si>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</si>
  <si>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</si>
  <si>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</si>
  <si>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</si>
  <si>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</si>
  <si>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</si>
  <si>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</si>
  <si>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</si>
  <si>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</si>
  <si>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</si>
  <si>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</si>
  <si>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</si>
  <si>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</si>
  <si>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</si>
  <si>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</si>
  <si>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</si>
  <si>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</si>
  <si>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</si>
  <si>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</si>
  <si>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</si>
  <si>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</si>
  <si>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</si>
  <si>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</si>
  <si>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</si>
  <si>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</si>
  <si>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</si>
  <si>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</si>
  <si>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</si>
  <si>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</si>
  <si>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</si>
  <si>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</si>
  <si>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</si>
  <si>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</si>
  <si>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</si>
  <si>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</si>
  <si>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</si>
  <si>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</si>
  <si>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</si>
  <si>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</si>
  <si>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</si>
  <si>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</si>
  <si>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</si>
  <si>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</si>
  <si>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</si>
  <si>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</si>
  <si>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</si>
  <si>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</si>
  <si>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</si>
  <si>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</si>
  <si>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</si>
  <si>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</si>
  <si>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</si>
  <si>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</si>
  <si>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</si>
  <si>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</si>
  <si>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</si>
  <si>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</si>
  <si>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</si>
  <si>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</si>
  <si>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</si>
  <si>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</si>
  <si>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</si>
  <si>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</si>
  <si>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</si>
  <si>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</si>
  <si>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</si>
  <si>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</si>
  <si>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</si>
  <si>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</si>
  <si>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</si>
  <si>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</si>
  <si>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</si>
  <si>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</si>
  <si>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</si>
  <si>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</si>
  <si>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</si>
  <si>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</si>
  <si>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</si>
  <si>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</si>
  <si>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</si>
  <si>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</si>
  <si>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</si>
  <si>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</si>
  <si>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</si>
  <si>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</si>
  <si>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</si>
  <si>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</si>
  <si>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</si>
  <si>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</si>
  <si>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</si>
  <si>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</si>
  <si>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</si>
  <si>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</si>
  <si>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</si>
  <si>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</si>
  <si>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</si>
  <si>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</si>
  <si>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</si>
  <si>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</si>
  <si>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</si>
  <si>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</si>
  <si>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</si>
  <si>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</si>
  <si>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</si>
  <si>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</si>
  <si>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</si>
  <si>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</si>
  <si>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</si>
  <si>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</si>
  <si>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</si>
  <si>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</si>
  <si>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</si>
  <si>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</si>
  <si>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</si>
  <si>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</si>
  <si>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</si>
  <si>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</si>
  <si>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</si>
  <si>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</si>
  <si>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</si>
  <si>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</si>
  <si>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</si>
  <si>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</si>
  <si>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</si>
  <si>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</si>
  <si>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</si>
  <si>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</si>
  <si>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</si>
  <si>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</si>
  <si>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</si>
  <si>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</si>
  <si>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</si>
  <si>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</si>
  <si>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</si>
  <si>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</si>
  <si>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</si>
  <si>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</si>
  <si>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</si>
  <si>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</si>
  <si>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</si>
  <si>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</si>
  <si>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</si>
  <si>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</si>
  <si>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</si>
  <si>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</si>
  <si>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</si>
  <si>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</si>
  <si>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</si>
  <si>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</si>
  <si>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</si>
  <si>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</si>
  <si>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</si>
  <si>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</si>
  <si>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</si>
  <si>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</si>
  <si>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</si>
  <si>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</si>
  <si>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</si>
  <si>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</si>
  <si>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</si>
  <si>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</si>
  <si>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</si>
  <si>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</si>
  <si>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</si>
  <si>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</si>
  <si>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</si>
  <si>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</si>
  <si>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</si>
  <si>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</si>
  <si>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</si>
  <si>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</si>
  <si>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</si>
  <si>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</si>
  <si>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</si>
  <si>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</si>
  <si>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</si>
  <si>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</si>
  <si>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</si>
  <si>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</si>
  <si>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</si>
  <si>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</si>
  <si>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</si>
  <si>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</si>
  <si>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</si>
  <si>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</si>
  <si>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</si>
  <si>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</si>
  <si>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</si>
  <si>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</si>
  <si>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</si>
  <si>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</si>
  <si>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</si>
  <si>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</si>
  <si>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</si>
  <si>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</si>
  <si>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</si>
  <si>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</si>
  <si>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</si>
  <si>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</si>
  <si>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</si>
  <si>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</si>
  <si>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</si>
  <si>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</si>
  <si>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</si>
  <si>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</si>
  <si>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</si>
  <si>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</si>
  <si>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</si>
  <si>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</si>
  <si>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</si>
  <si>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</si>
  <si>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</si>
  <si>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</si>
  <si>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</si>
  <si>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</si>
  <si>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</si>
  <si>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</si>
  <si>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</si>
  <si>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</si>
  <si>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</si>
  <si>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</si>
  <si>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</si>
  <si>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</si>
  <si>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</si>
  <si>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</si>
  <si>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</si>
  <si>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</si>
  <si>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</si>
  <si>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</si>
  <si>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</si>
  <si>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</si>
  <si>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</si>
  <si>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</si>
  <si>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</si>
  <si>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</si>
  <si>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</si>
  <si>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</si>
  <si>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</si>
  <si>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</si>
  <si>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</si>
  <si>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</si>
  <si>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</si>
  <si>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</si>
  <si>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</si>
  <si>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</si>
  <si>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</si>
  <si>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</si>
  <si>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</si>
  <si>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</si>
  <si>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</si>
  <si>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</si>
  <si>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</si>
  <si>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</si>
  <si>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</si>
  <si>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</si>
  <si>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</si>
  <si>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</si>
  <si>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</si>
  <si>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</si>
  <si>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</si>
  <si>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</si>
  <si>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</si>
  <si>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</si>
  <si>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</si>
  <si>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</si>
  <si>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</si>
  <si>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</si>
  <si>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</si>
  <si>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</si>
  <si>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</si>
  <si>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</si>
  <si>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</si>
  <si>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</si>
  <si>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</si>
  <si>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</si>
  <si>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</si>
  <si>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</si>
  <si>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</si>
  <si>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</si>
  <si>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</si>
  <si>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</si>
  <si>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</si>
  <si>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</si>
  <si>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</si>
  <si>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</si>
  <si>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</si>
  <si>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</si>
  <si>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</si>
  <si>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</si>
  <si>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</si>
  <si>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</si>
  <si>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</si>
  <si>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</si>
  <si>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</si>
  <si>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</si>
  <si>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</si>
  <si>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</si>
  <si>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</si>
  <si>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</si>
  <si>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</si>
  <si>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</si>
  <si>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</si>
  <si>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</si>
  <si>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</si>
  <si>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</si>
  <si>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</si>
  <si>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</si>
  <si>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</si>
  <si>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</si>
  <si>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</si>
  <si>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</si>
  <si>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</si>
  <si>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</si>
  <si>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</si>
  <si>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</si>
  <si>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</si>
  <si>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</si>
  <si>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</si>
  <si>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</si>
  <si>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</si>
  <si>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</si>
  <si>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</si>
  <si>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</si>
  <si>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</si>
  <si>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</si>
  <si>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</si>
  <si>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</si>
  <si>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</si>
  <si>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</si>
  <si>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</si>
  <si>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</si>
  <si>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</si>
  <si>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</si>
  <si>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</si>
  <si>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</si>
  <si>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</si>
  <si>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</si>
  <si>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</si>
  <si>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</si>
  <si>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</si>
  <si>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</si>
  <si>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</si>
  <si>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</si>
  <si>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</si>
  <si>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</si>
  <si>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</si>
  <si>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</si>
  <si>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</si>
  <si>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</si>
  <si>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</si>
  <si>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</si>
  <si>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</si>
  <si>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</si>
  <si>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</si>
  <si>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</si>
  <si>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</si>
  <si>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</si>
  <si>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</si>
  <si>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</si>
  <si>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</si>
  <si>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</si>
  <si>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</si>
  <si>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</si>
  <si>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</si>
  <si>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</si>
  <si>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</si>
  <si>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</si>
  <si>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</si>
  <si>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</si>
  <si>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</si>
  <si>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</si>
  <si>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</si>
  <si>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</si>
  <si>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</si>
  <si>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</si>
  <si>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</si>
  <si>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</si>
  <si>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</si>
  <si>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</si>
  <si>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</si>
  <si>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</si>
  <si>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</si>
  <si>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</si>
  <si>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</si>
  <si>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</si>
  <si>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</si>
  <si>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</si>
  <si>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</si>
  <si>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</si>
  <si>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</si>
  <si>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</si>
  <si>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</si>
  <si>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</si>
  <si>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</si>
  <si>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</si>
  <si>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</si>
  <si>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</si>
  <si>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</si>
  <si>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</si>
  <si>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</si>
  <si>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</si>
  <si>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</si>
  <si>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</si>
  <si>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</si>
  <si>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</si>
  <si>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</si>
  <si>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</si>
  <si>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</si>
  <si>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</si>
  <si>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</si>
  <si>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</si>
  <si>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</si>
  <si>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</si>
  <si>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</si>
  <si>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</si>
  <si>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</si>
  <si>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</si>
  <si>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</si>
  <si>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</si>
  <si>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</si>
  <si>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</si>
  <si>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</si>
  <si>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</si>
  <si>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</si>
  <si>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</si>
  <si>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</si>
  <si>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</si>
  <si>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</si>
  <si>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</si>
  <si>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</si>
  <si>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</si>
  <si>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</si>
  <si>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</si>
  <si>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</si>
  <si>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</si>
  <si>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</si>
  <si>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</si>
  <si>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</si>
  <si>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</si>
  <si>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</si>
  <si>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</si>
  <si>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</si>
  <si>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</si>
  <si>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</si>
  <si>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</si>
  <si>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</si>
  <si>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</si>
  <si>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</si>
  <si>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</si>
  <si>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</si>
  <si>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</si>
  <si>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</si>
  <si>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</si>
  <si>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</si>
  <si>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</si>
  <si>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</si>
  <si>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</si>
  <si>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</si>
  <si>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</si>
  <si>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</si>
  <si>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</si>
  <si>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</si>
  <si>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</si>
  <si>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</si>
  <si>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</si>
  <si>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</si>
  <si>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</si>
  <si>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</si>
  <si>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</si>
  <si>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</si>
  <si>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</si>
  <si>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</si>
  <si>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</si>
  <si>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</si>
  <si>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</si>
  <si>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</si>
  <si>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</si>
  <si>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</si>
  <si>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</si>
  <si>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</si>
  <si>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</si>
  <si>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</si>
  <si>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</si>
  <si>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</si>
  <si>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</si>
  <si>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</si>
  <si>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</si>
  <si>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</si>
  <si>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</si>
  <si>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</si>
  <si>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</si>
  <si>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</si>
  <si>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</si>
  <si>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</si>
  <si>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</si>
  <si>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</si>
  <si>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</si>
  <si>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</si>
  <si>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</si>
  <si>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</si>
  <si>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</si>
  <si>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</si>
  <si>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</si>
  <si>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</si>
  <si>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</si>
  <si>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</si>
  <si>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</si>
  <si>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</si>
  <si>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</si>
  <si>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</si>
  <si>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</si>
  <si>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</si>
  <si>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</si>
  <si>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</si>
  <si>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</si>
  <si>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</si>
  <si>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</si>
  <si>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</si>
  <si>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</si>
  <si>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</si>
  <si>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</si>
  <si>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</si>
  <si>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</si>
  <si>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</si>
  <si>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</si>
  <si>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</si>
  <si>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</si>
  <si>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</si>
  <si>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</si>
  <si>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</si>
  <si>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</si>
  <si>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</si>
  <si>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</si>
  <si>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</si>
  <si>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</si>
  <si>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</si>
  <si>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</si>
  <si>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</si>
  <si>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</si>
  <si>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</si>
  <si>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</si>
  <si>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</si>
  <si>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</si>
  <si>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</si>
  <si>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</si>
  <si>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</si>
  <si>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</si>
  <si>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</si>
  <si>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</si>
  <si>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</si>
  <si>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</si>
  <si>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</si>
  <si>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</si>
  <si>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</si>
  <si>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</si>
  <si>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</si>
  <si>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</si>
  <si>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</si>
  <si>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</si>
  <si>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</si>
  <si>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</si>
  <si>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</si>
  <si>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</si>
  <si>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</si>
  <si>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</si>
  <si>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</si>
  <si>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</si>
  <si>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</si>
  <si>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</si>
  <si>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</si>
  <si>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</si>
  <si>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</si>
  <si>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</si>
  <si>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</si>
  <si>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</si>
  <si>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</si>
  <si>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</si>
  <si>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</si>
  <si>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</si>
  <si>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</si>
  <si>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</si>
  <si>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</si>
  <si>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</si>
  <si>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</si>
  <si>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</si>
  <si>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</si>
  <si>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</si>
  <si>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</si>
  <si>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</si>
  <si>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</si>
  <si>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</si>
  <si>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</si>
  <si>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</si>
  <si>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</si>
  <si>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</si>
  <si>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</si>
  <si>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</si>
  <si>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</si>
  <si>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</si>
  <si>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</si>
  <si>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</si>
  <si>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</si>
  <si>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</si>
  <si>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</si>
  <si>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</si>
  <si>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</si>
  <si>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</si>
  <si>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</si>
  <si>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</si>
  <si>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</si>
  <si>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</si>
  <si>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</si>
  <si>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</si>
  <si>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</si>
  <si>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</si>
  <si>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</si>
  <si>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</si>
  <si>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</si>
  <si>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</si>
  <si>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</si>
  <si>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</si>
  <si>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</si>
  <si>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</si>
  <si>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</si>
  <si>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</si>
  <si>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</si>
  <si>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</si>
  <si>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</si>
  <si>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</si>
  <si>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</si>
  <si>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</si>
  <si>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</si>
  <si>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</si>
  <si>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</si>
  <si>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</si>
  <si>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</si>
  <si>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</si>
  <si>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</si>
  <si>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</si>
  <si>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</si>
  <si>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</si>
  <si>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</si>
  <si>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</si>
  <si>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</si>
  <si>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</si>
  <si>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</si>
  <si>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</si>
  <si>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</si>
  <si>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</si>
  <si>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</si>
  <si>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</si>
  <si>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</si>
  <si>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</si>
  <si>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</si>
  <si>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</si>
  <si>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</si>
  <si>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</si>
  <si>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</si>
  <si>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</si>
  <si>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</si>
  <si>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</si>
  <si>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</si>
  <si>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</si>
  <si>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</si>
  <si>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</si>
  <si>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</si>
  <si>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</si>
  <si>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</si>
  <si>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</si>
  <si>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</si>
  <si>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</si>
  <si>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</si>
  <si>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</si>
  <si>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</si>
  <si>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</si>
  <si>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</si>
  <si>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</si>
  <si>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</si>
  <si>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</si>
  <si>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</si>
  <si>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</si>
  <si>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</si>
  <si>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</si>
  <si>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</si>
  <si>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</si>
  <si>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</si>
  <si>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</si>
  <si>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</si>
  <si>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</si>
  <si>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</si>
  <si>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</si>
  <si>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</si>
  <si>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</si>
  <si>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</si>
  <si>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</si>
  <si>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</si>
  <si>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</si>
  <si>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</si>
  <si>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</si>
  <si>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</si>
  <si>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</si>
  <si>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</si>
  <si>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</si>
  <si>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</si>
  <si>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</si>
  <si>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</si>
  <si>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</si>
  <si>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</si>
  <si>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</si>
  <si>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</si>
  <si>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</si>
  <si>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</si>
  <si>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</si>
  <si>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</si>
  <si>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</si>
  <si>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</si>
  <si>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</si>
  <si>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</si>
  <si>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</si>
  <si>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</si>
  <si>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</si>
  <si>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</si>
  <si>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</si>
  <si>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</si>
  <si>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</si>
  <si>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</si>
  <si>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</si>
  <si>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</si>
  <si>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</si>
  <si>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</si>
  <si>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</si>
  <si>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</si>
  <si>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</si>
  <si>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</si>
  <si>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</si>
  <si>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</si>
  <si>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</si>
  <si>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</si>
  <si>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</si>
  <si>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</si>
  <si>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</si>
  <si>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</si>
  <si>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</si>
  <si>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</si>
  <si>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</si>
  <si>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</si>
  <si>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</si>
  <si>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</si>
  <si>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</si>
  <si>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</si>
  <si>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</si>
  <si>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</si>
  <si>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</si>
  <si>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</si>
  <si>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</si>
  <si>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</si>
  <si>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</si>
  <si>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</si>
  <si>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</si>
  <si>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</si>
  <si>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</si>
  <si>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</si>
  <si>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</si>
  <si>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</si>
  <si>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</si>
  <si>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</si>
  <si>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</si>
  <si>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</si>
  <si>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</si>
  <si>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</si>
  <si>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</si>
  <si>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</si>
  <si>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</si>
  <si>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</si>
  <si>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</si>
  <si>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</si>
  <si>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</si>
  <si>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</si>
  <si>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</si>
  <si>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</si>
  <si>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</si>
  <si>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</si>
  <si>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</si>
  <si>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</si>
  <si>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</si>
  <si>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</si>
  <si>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</si>
  <si>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</si>
  <si>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</si>
  <si>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</si>
  <si>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</si>
  <si>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</si>
  <si>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</si>
  <si>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</si>
  <si>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</si>
  <si>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</si>
  <si>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</si>
  <si>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</si>
  <si>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</si>
  <si>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</si>
  <si>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</si>
  <si>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</si>
  <si>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</si>
  <si>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</si>
  <si>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</si>
  <si>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</si>
  <si>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</si>
  <si>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</si>
  <si>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</si>
  <si>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</si>
  <si>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</si>
  <si>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</si>
  <si>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</si>
  <si>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</si>
  <si>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</si>
  <si>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</si>
  <si>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</si>
  <si>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</si>
  <si>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</si>
  <si>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</si>
  <si>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</si>
  <si>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</si>
  <si>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</si>
  <si>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</si>
  <si>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</si>
  <si>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</si>
  <si>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</si>
  <si>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</si>
  <si>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</si>
  <si>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</si>
  <si>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</si>
  <si>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</si>
  <si>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</si>
  <si>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</si>
  <si>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</si>
  <si>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</si>
  <si>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</si>
  <si>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</si>
  <si>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</si>
  <si>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</si>
  <si>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</si>
  <si>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</si>
  <si>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</si>
  <si>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</si>
  <si>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</si>
  <si>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</si>
  <si>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</si>
  <si>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</si>
  <si>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</si>
  <si>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</si>
  <si>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</si>
  <si>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</si>
  <si>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</si>
  <si>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</si>
  <si>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</si>
  <si>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</si>
  <si>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</si>
  <si>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</si>
  <si>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</si>
  <si>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</si>
  <si>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</si>
  <si>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</si>
  <si>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</si>
  <si>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</si>
  <si>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</si>
  <si>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</si>
  <si>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</si>
  <si>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</si>
  <si>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</si>
  <si>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</si>
  <si>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</si>
  <si>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</si>
  <si>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</si>
  <si>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</si>
  <si>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</si>
  <si>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</si>
  <si>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</si>
  <si>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</si>
  <si>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</si>
  <si>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</si>
  <si>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</si>
  <si>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</si>
  <si>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</si>
  <si>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</si>
  <si>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</si>
  <si>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</si>
  <si>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</si>
  <si>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</si>
  <si>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</si>
  <si>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</si>
  <si>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</si>
  <si>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</si>
  <si>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</si>
  <si>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</si>
  <si>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</si>
  <si>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</si>
  <si>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</si>
  <si>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</si>
  <si>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</si>
  <si>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</si>
  <si>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</si>
  <si>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</si>
  <si>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</si>
  <si>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</si>
  <si>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</si>
  <si>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</si>
  <si>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</si>
  <si>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</si>
  <si>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</si>
  <si>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</si>
  <si>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</si>
  <si>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</si>
  <si>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</si>
  <si>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</si>
  <si>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</si>
  <si>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</si>
  <si>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</si>
  <si>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</si>
  <si>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</si>
  <si>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</si>
  <si>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</si>
  <si>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</si>
  <si>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</si>
  <si>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</si>
  <si>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</si>
  <si>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</si>
  <si>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</si>
  <si>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</si>
  <si>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</si>
  <si>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</si>
  <si>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</si>
  <si>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</si>
  <si>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</si>
  <si>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</si>
  <si>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</si>
  <si>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</si>
  <si>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</si>
  <si>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</si>
  <si>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</si>
  <si>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</si>
  <si>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</si>
  <si>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</si>
  <si>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</si>
  <si>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</si>
  <si>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</si>
  <si>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</si>
  <si>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</si>
  <si>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</si>
  <si>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</si>
  <si>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</si>
  <si>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</si>
  <si>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</si>
  <si>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</si>
  <si>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</si>
  <si>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</si>
  <si>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</si>
  <si>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</si>
  <si>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</si>
  <si>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</si>
  <si>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</si>
  <si>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</si>
  <si>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</si>
  <si>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</si>
  <si>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</si>
  <si>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</si>
  <si>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</si>
  <si>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</si>
  <si>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</si>
  <si>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</si>
  <si>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</si>
  <si>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</si>
  <si>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</si>
  <si>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</si>
  <si>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</si>
  <si>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</si>
  <si>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</si>
  <si>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</si>
  <si>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</si>
  <si>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</si>
  <si>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</si>
  <si>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</si>
  <si>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</si>
  <si>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</si>
  <si>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</si>
  <si>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</si>
  <si>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</si>
  <si>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</si>
  <si>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</si>
  <si>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</si>
  <si>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</si>
  <si>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</si>
  <si>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</si>
  <si>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</si>
  <si>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</si>
  <si>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</si>
  <si>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</si>
  <si>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</si>
  <si>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</si>
  <si>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</si>
  <si>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</si>
  <si>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</si>
  <si>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</si>
  <si>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</si>
  <si>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</si>
  <si>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</si>
  <si>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</si>
  <si>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</si>
  <si>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</si>
  <si>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</si>
  <si>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</si>
  <si>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</si>
  <si>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</si>
  <si>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</si>
  <si>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</si>
  <si>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</si>
  <si>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</si>
  <si>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</si>
  <si>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</si>
  <si>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</si>
  <si>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</si>
  <si>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</si>
  <si>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</si>
  <si>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</si>
  <si>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</si>
  <si>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</si>
  <si>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</si>
  <si>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</si>
  <si>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</si>
  <si>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</si>
  <si>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</si>
  <si>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</si>
  <si>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</si>
  <si>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</si>
  <si>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</si>
  <si>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</si>
  <si>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</si>
  <si>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</si>
  <si>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</si>
  <si>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</si>
  <si>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</si>
  <si>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</si>
  <si>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</si>
  <si>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</si>
  <si>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</si>
  <si>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</si>
  <si>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</si>
  <si>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</si>
  <si>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</si>
  <si>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</si>
  <si>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</si>
  <si>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</si>
  <si>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</si>
  <si>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</si>
  <si>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</si>
  <si>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</si>
  <si>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</si>
  <si>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</si>
  <si>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</si>
  <si>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</si>
  <si>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</si>
  <si>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</si>
  <si>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</si>
  <si>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</si>
  <si>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</si>
  <si>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</si>
  <si>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</si>
  <si>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</si>
  <si>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</si>
  <si>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</si>
  <si>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</si>
  <si>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</si>
  <si>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</si>
  <si>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</si>
  <si>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</si>
  <si>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</si>
  <si>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</si>
  <si>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</si>
  <si>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</si>
  <si>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</si>
  <si>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</si>
  <si>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</si>
  <si>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</si>
  <si>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</si>
  <si>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</si>
  <si>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</si>
  <si>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</si>
  <si>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</si>
  <si>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</si>
  <si>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</si>
  <si>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</si>
  <si>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</si>
  <si>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</si>
  <si>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</si>
  <si>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</si>
  <si>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</si>
  <si>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</si>
  <si>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</si>
  <si>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</si>
  <si>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</si>
  <si>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</si>
  <si>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</si>
  <si>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</si>
  <si>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</si>
  <si>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</si>
  <si>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</si>
  <si>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</si>
  <si>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</si>
  <si>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</si>
  <si>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</si>
  <si>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</si>
  <si>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</si>
  <si>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</si>
  <si>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</si>
  <si>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</si>
  <si>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</si>
  <si>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</si>
  <si>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</si>
  <si>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</si>
  <si>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</si>
  <si>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</si>
  <si>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</si>
  <si>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</si>
  <si>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</si>
  <si>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</si>
  <si>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</si>
  <si>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</si>
  <si>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</si>
  <si>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</si>
  <si>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</si>
  <si>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</si>
  <si>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</si>
  <si>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</si>
  <si>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</si>
  <si>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</si>
  <si>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</si>
  <si>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</si>
  <si>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</si>
  <si>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</si>
  <si>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</si>
  <si>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</si>
  <si>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</si>
  <si>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</si>
  <si>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</si>
  <si>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</si>
  <si>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</si>
  <si>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</si>
  <si>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</si>
  <si>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</si>
  <si>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</si>
  <si>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</si>
  <si>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</si>
  <si>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</si>
  <si>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</si>
  <si>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</si>
  <si>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</si>
  <si>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</si>
  <si>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</si>
  <si>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</si>
  <si>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</si>
  <si>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</si>
  <si>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</si>
  <si>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</si>
  <si>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</si>
  <si>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</si>
  <si>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</si>
  <si>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</si>
  <si>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</si>
  <si>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</si>
  <si>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</si>
  <si>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</si>
  <si>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</si>
  <si>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</si>
  <si>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</si>
  <si>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</si>
  <si>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</si>
  <si>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</si>
  <si>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</si>
  <si>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</si>
  <si>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</si>
  <si>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</si>
  <si>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</si>
  <si>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</si>
  <si>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</si>
  <si>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</si>
  <si>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</si>
  <si>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</si>
  <si>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</si>
  <si>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</si>
  <si>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</si>
  <si>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</si>
  <si>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</si>
  <si>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</si>
  <si>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</si>
  <si>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</si>
  <si>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</si>
  <si>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</si>
  <si>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</si>
  <si>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</si>
  <si>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</si>
  <si>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</si>
  <si>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</si>
  <si>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</si>
  <si>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</si>
  <si>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</si>
  <si>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</si>
  <si>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</si>
  <si>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</si>
  <si>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</si>
  <si>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</si>
  <si>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</si>
  <si>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</si>
  <si>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</si>
  <si>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</si>
  <si>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</si>
  <si>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</si>
  <si>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</si>
  <si>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</si>
  <si>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</si>
  <si>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</si>
  <si>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</si>
  <si>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</si>
  <si>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</si>
  <si>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</si>
  <si>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</si>
  <si>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</si>
  <si>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</si>
  <si>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</si>
  <si>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</si>
  <si>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</si>
  <si>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</si>
  <si>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</si>
  <si>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</si>
  <si>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</si>
  <si>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</si>
  <si>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</si>
  <si>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</si>
  <si>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</si>
  <si>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</si>
  <si>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</si>
  <si>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</si>
  <si>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</si>
  <si>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</si>
  <si>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</si>
  <si>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</si>
  <si>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</si>
  <si>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</si>
  <si>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</si>
  <si>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</si>
  <si>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</si>
  <si>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</si>
  <si>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</si>
  <si>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</si>
  <si>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</si>
  <si>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</si>
  <si>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</si>
  <si>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</si>
  <si>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</si>
  <si>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</si>
  <si>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</si>
  <si>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</si>
  <si>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</si>
  <si>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</si>
  <si>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</si>
  <si>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</si>
  <si>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</si>
  <si>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</si>
  <si>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</si>
  <si>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</si>
  <si>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</si>
  <si>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</si>
  <si>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</si>
  <si>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</si>
  <si>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</si>
  <si>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</si>
  <si>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</si>
  <si>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</si>
  <si>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</si>
  <si>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</si>
  <si>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</si>
  <si>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</si>
  <si>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</si>
  <si>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</si>
  <si>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</si>
  <si>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</si>
  <si>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</si>
  <si>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</si>
  <si>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</si>
  <si>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</si>
  <si>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</si>
  <si>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</si>
  <si>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</si>
  <si>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</si>
  <si>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</si>
  <si>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</si>
  <si>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</si>
  <si>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</si>
  <si>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</si>
  <si>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</si>
  <si>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</si>
  <si>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</si>
  <si>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</si>
  <si>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</si>
  <si>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</si>
  <si>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</si>
  <si>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</si>
  <si>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</si>
  <si>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</si>
  <si>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</si>
  <si>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</si>
  <si>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</si>
  <si>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</si>
  <si>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</si>
  <si>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</si>
  <si>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</si>
  <si>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</si>
  <si>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</si>
  <si>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</si>
  <si>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</si>
  <si>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</si>
  <si>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</si>
  <si>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</si>
  <si>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</si>
  <si>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</si>
  <si>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</si>
  <si>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</si>
  <si>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</si>
  <si>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</si>
  <si>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</si>
  <si>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</si>
  <si>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</si>
  <si>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</si>
  <si>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</si>
  <si>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</si>
  <si>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</si>
  <si>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</si>
  <si>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</si>
  <si>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</si>
  <si>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</si>
  <si>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</si>
  <si>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</si>
  <si>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</si>
  <si>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</si>
  <si>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</si>
  <si>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</si>
  <si>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</si>
  <si>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</si>
  <si>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</si>
  <si>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</si>
  <si>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</si>
  <si>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</si>
  <si>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</si>
  <si>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</si>
  <si>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</si>
  <si>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</si>
  <si>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</si>
  <si>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</si>
  <si>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</si>
  <si>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</si>
  <si>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</si>
  <si>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</si>
  <si>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</si>
  <si>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</si>
  <si>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</si>
  <si>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</si>
  <si>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</si>
  <si>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</si>
  <si>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</si>
  <si>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</si>
  <si>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</si>
  <si>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</si>
  <si>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</si>
  <si>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</si>
  <si>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</si>
  <si>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</si>
  <si>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</si>
  <si>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</si>
  <si>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</si>
  <si>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</si>
  <si>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</si>
  <si>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</si>
  <si>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</si>
  <si>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</si>
  <si>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</si>
  <si>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</si>
  <si>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</si>
  <si>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</si>
  <si>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</si>
  <si>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</si>
  <si>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</si>
  <si>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</si>
  <si>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</si>
  <si>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</si>
  <si>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</si>
  <si>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</si>
  <si>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</si>
  <si>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</si>
  <si>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</si>
  <si>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</si>
  <si>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</si>
  <si>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</si>
  <si>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</si>
  <si>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</si>
  <si>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</si>
  <si>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</si>
  <si>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</si>
  <si>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</si>
  <si>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</si>
  <si>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</si>
  <si>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</si>
  <si>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</si>
  <si>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</si>
  <si>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</si>
  <si>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</si>
  <si>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</si>
  <si>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</si>
  <si>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</si>
  <si>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</si>
  <si>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</si>
  <si>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</si>
  <si>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</si>
  <si>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</si>
  <si>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</si>
  <si>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</si>
  <si>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</si>
  <si>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</si>
  <si>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</si>
  <si>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</si>
  <si>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</si>
  <si>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</si>
  <si>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</si>
  <si>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</si>
  <si>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</si>
  <si>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</si>
  <si>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</si>
  <si>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</si>
  <si>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</si>
  <si>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</si>
  <si>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</si>
  <si>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</si>
  <si>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</si>
  <si>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</si>
  <si>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</si>
  <si>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</si>
  <si>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</si>
  <si>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</si>
  <si>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</si>
  <si>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</si>
  <si>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</si>
  <si>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</si>
  <si>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</si>
  <si>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</si>
  <si>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</si>
  <si>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</si>
  <si>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</si>
  <si>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</si>
  <si>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</si>
  <si>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</si>
  <si>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</si>
  <si>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</si>
  <si>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</si>
  <si>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</si>
  <si>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</si>
  <si>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</si>
  <si>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</si>
  <si>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</si>
  <si>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</si>
  <si>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</si>
  <si>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</si>
  <si>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</si>
  <si>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</si>
  <si>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</si>
  <si>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</si>
  <si>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</si>
  <si>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</si>
  <si>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</si>
  <si>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</si>
  <si>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</si>
  <si>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</si>
  <si>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</si>
  <si>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</si>
  <si>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</si>
  <si>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</si>
  <si>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</si>
  <si>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</si>
  <si>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</si>
  <si>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</si>
  <si>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</si>
  <si>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</si>
  <si>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</si>
  <si>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</si>
  <si>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</si>
  <si>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</si>
  <si>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</si>
  <si>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</si>
  <si>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</si>
  <si>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</si>
  <si>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</si>
  <si>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</si>
  <si>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</si>
  <si>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</si>
  <si>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</si>
  <si>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</si>
  <si>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</si>
  <si>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</si>
  <si>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</si>
  <si>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</si>
  <si>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</si>
  <si>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</si>
  <si>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</si>
  <si>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</si>
  <si>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</si>
  <si>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</si>
  <si>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</si>
  <si>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</si>
  <si>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</si>
  <si>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</si>
  <si>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</si>
  <si>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</si>
  <si>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</si>
  <si>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</si>
  <si>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</si>
  <si>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</si>
  <si>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</si>
  <si>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</si>
  <si>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</si>
  <si>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</si>
  <si>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</si>
  <si>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</si>
  <si>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</si>
  <si>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</si>
  <si>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</si>
  <si>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</si>
  <si>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</si>
  <si>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</si>
  <si>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</si>
  <si>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</si>
  <si>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</si>
  <si>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</si>
  <si>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</si>
  <si>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</si>
  <si>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</si>
  <si>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</si>
  <si>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</si>
  <si>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</si>
  <si>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</si>
  <si>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</si>
  <si>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</si>
  <si>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</si>
  <si>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</si>
  <si>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</si>
  <si>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</si>
  <si>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</si>
  <si>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</si>
  <si>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</si>
  <si>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</si>
  <si>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</si>
  <si>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</si>
  <si>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</si>
  <si>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</si>
  <si>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</si>
  <si>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</si>
  <si>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</si>
  <si>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</si>
  <si>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</si>
  <si>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</si>
  <si>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</si>
  <si>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</si>
  <si>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</si>
  <si>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</si>
  <si>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</si>
  <si>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</si>
  <si>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</si>
  <si>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</si>
  <si>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</si>
  <si>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</si>
  <si>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</si>
  <si>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</si>
  <si>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</si>
  <si>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</si>
  <si>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</si>
  <si>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</si>
  <si>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</si>
  <si>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</si>
  <si>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</si>
  <si>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</si>
  <si>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</si>
  <si>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</si>
  <si>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</si>
  <si>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</si>
  <si>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</si>
  <si>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</si>
  <si>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</si>
  <si>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</si>
  <si>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</si>
  <si>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</si>
  <si>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</si>
  <si>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</si>
  <si>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</si>
  <si>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</si>
  <si>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</si>
  <si>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</si>
  <si>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</si>
  <si>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</si>
  <si>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</si>
  <si>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</si>
  <si>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</si>
  <si>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</si>
  <si>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</si>
  <si>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</si>
  <si>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</si>
  <si>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</si>
  <si>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</si>
  <si>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</si>
  <si>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</si>
  <si>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</si>
  <si>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</si>
  <si>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</si>
  <si>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</si>
  <si>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</si>
  <si>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</si>
  <si>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</si>
  <si>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</si>
  <si>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</si>
  <si>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</si>
  <si>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</si>
  <si>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</si>
  <si>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</si>
  <si>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</si>
  <si>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</si>
  <si>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</si>
  <si>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</si>
  <si>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</si>
  <si>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</si>
  <si>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</si>
  <si>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</si>
  <si>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</si>
  <si>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</si>
  <si>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</si>
  <si>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</si>
  <si>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</si>
  <si>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</si>
  <si>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</si>
  <si>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</si>
  <si>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</si>
  <si>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</si>
  <si>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</si>
  <si>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</si>
  <si>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</si>
  <si>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</si>
  <si>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</si>
  <si>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</si>
  <si>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</si>
  <si>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</si>
  <si>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</si>
  <si>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</si>
  <si>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</si>
  <si>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</si>
  <si>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</si>
  <si>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</si>
  <si>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</si>
  <si>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</si>
  <si>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</si>
  <si>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</si>
  <si>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</si>
  <si>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</si>
  <si>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</si>
  <si>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</si>
  <si>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</si>
  <si>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</si>
  <si>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</si>
  <si>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</si>
  <si>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</si>
  <si>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</si>
  <si>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</si>
  <si>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</si>
  <si>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</si>
  <si>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</si>
  <si>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</si>
  <si>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</si>
  <si>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</si>
  <si>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</si>
  <si>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</si>
  <si>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</si>
  <si>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</si>
  <si>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</si>
  <si>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</si>
  <si>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</si>
  <si>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</si>
  <si>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</si>
  <si>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</si>
  <si>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</si>
  <si>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</si>
  <si>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</si>
  <si>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</si>
  <si>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</si>
  <si>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</si>
  <si>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</si>
  <si>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</si>
  <si>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</si>
  <si>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</si>
  <si>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</si>
  <si>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</si>
  <si>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</si>
  <si>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</si>
  <si>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</si>
  <si>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</si>
  <si>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</si>
  <si>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</si>
  <si>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</si>
  <si>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</si>
  <si>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</si>
  <si>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</si>
  <si>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</si>
  <si>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</si>
  <si>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</si>
  <si>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</si>
  <si>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</si>
  <si>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</si>
  <si>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</si>
  <si>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</si>
  <si>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</si>
  <si>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</si>
  <si>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</si>
  <si>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</si>
  <si>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</si>
  <si>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</si>
  <si>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</si>
  <si>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</si>
  <si>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</si>
  <si>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</si>
  <si>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</si>
  <si>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</si>
  <si>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</si>
  <si>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</si>
  <si>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</si>
  <si>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</si>
  <si>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</si>
  <si>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</si>
  <si>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</si>
  <si>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</si>
  <si>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</si>
  <si>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</si>
  <si>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</si>
  <si>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</si>
  <si>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</si>
  <si>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</si>
  <si>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</si>
  <si>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</si>
  <si>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</si>
  <si>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</si>
  <si>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</si>
  <si>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</si>
  <si>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</si>
  <si>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</si>
  <si>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</si>
  <si>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</si>
  <si>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</si>
  <si>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</si>
  <si>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</si>
  <si>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</si>
  <si>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</si>
  <si>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</si>
  <si>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</si>
  <si>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</si>
  <si>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</si>
  <si>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</si>
  <si>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</si>
  <si>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</si>
  <si>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</si>
  <si>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</si>
  <si>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</si>
  <si>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</si>
  <si>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</si>
  <si>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</si>
  <si>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</si>
  <si>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</si>
  <si>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</si>
  <si>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</si>
  <si>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</si>
  <si>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</si>
  <si>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</si>
  <si>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</si>
  <si>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</si>
  <si>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</si>
  <si>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</si>
  <si>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</si>
  <si>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</si>
  <si>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</si>
  <si>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</si>
  <si>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</si>
  <si>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</si>
  <si>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</si>
  <si>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</si>
  <si>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</si>
  <si>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</si>
  <si>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</si>
  <si>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</si>
  <si>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</si>
  <si>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</si>
  <si>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</si>
  <si>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</si>
  <si>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</si>
  <si>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</si>
  <si>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</si>
  <si>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</si>
  <si>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</si>
  <si>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</si>
  <si>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</si>
  <si>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</si>
  <si>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</si>
  <si>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</si>
  <si>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</si>
  <si>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</si>
  <si>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</si>
  <si>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</si>
  <si>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</si>
  <si>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</si>
  <si>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</si>
  <si>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</si>
  <si>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</si>
  <si>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</si>
  <si>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</si>
  <si>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</si>
  <si>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</si>
  <si>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</si>
  <si>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</si>
  <si>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</si>
  <si>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</si>
  <si>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</si>
  <si>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</si>
  <si>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</si>
  <si>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</si>
  <si>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</si>
  <si>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</si>
  <si>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</si>
  <si>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</si>
  <si>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</si>
  <si>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</si>
  <si>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</si>
  <si>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</si>
  <si>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</si>
  <si>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</si>
  <si>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</si>
  <si>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</si>
  <si>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</si>
  <si>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</si>
  <si>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</si>
  <si>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</si>
  <si>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</si>
  <si>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</si>
  <si>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</si>
  <si>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</si>
  <si>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</si>
  <si>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</si>
  <si>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</si>
  <si>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</si>
  <si>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</si>
  <si>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</si>
  <si>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</si>
  <si>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</si>
  <si>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</si>
  <si>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</si>
  <si>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</si>
  <si>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</si>
  <si>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</si>
  <si>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</si>
  <si>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</si>
  <si>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</si>
  <si>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</si>
  <si>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</si>
  <si>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</si>
  <si>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</si>
  <si>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</si>
  <si>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</si>
  <si>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</si>
  <si>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</si>
  <si>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</si>
  <si>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</si>
  <si>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</si>
  <si>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</si>
  <si>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</si>
  <si>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</si>
  <si>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</si>
  <si>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</si>
  <si>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</si>
  <si>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</si>
  <si>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</si>
  <si>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</si>
  <si>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</si>
  <si>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</si>
  <si>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</si>
  <si>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</si>
  <si>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</si>
  <si>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</si>
  <si>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</si>
  <si>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</si>
  <si>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</si>
  <si>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</si>
  <si>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</si>
  <si>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</si>
  <si>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</si>
  <si>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</si>
  <si>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</si>
  <si>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</si>
  <si>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</si>
  <si>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</si>
  <si>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</si>
  <si>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</si>
  <si>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</si>
  <si>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</si>
  <si>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</si>
  <si>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</si>
  <si>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</si>
  <si>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</si>
  <si>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</si>
  <si>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</si>
  <si>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</si>
  <si>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</si>
  <si>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</si>
  <si>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</si>
  <si>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</si>
  <si>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</si>
  <si>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</si>
  <si>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</si>
  <si>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</si>
  <si>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</si>
  <si>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</si>
  <si>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</si>
  <si>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</si>
  <si>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</si>
  <si>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</si>
  <si>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</si>
  <si>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</si>
  <si>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</si>
  <si>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</si>
  <si>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</si>
  <si>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</si>
  <si>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</si>
  <si>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</si>
  <si>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</si>
  <si>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</si>
  <si>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</si>
  <si>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</si>
  <si>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</si>
  <si>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</si>
  <si>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</si>
  <si>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</si>
  <si>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</si>
  <si>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</si>
  <si>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</si>
  <si>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</si>
  <si>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</si>
  <si>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</si>
  <si>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</si>
  <si>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</si>
  <si>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</si>
  <si>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</si>
  <si>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</si>
  <si>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</si>
  <si>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</si>
  <si>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</si>
  <si>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</si>
  <si>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</si>
  <si>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</si>
  <si>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</si>
  <si>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</si>
  <si>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</si>
  <si>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</si>
  <si>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</si>
  <si>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</si>
  <si>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</si>
  <si>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</si>
  <si>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</si>
  <si>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</si>
  <si>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</si>
  <si>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</si>
  <si>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</si>
  <si>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</si>
  <si>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</si>
  <si>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</si>
  <si>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</si>
  <si>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</si>
  <si>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</si>
  <si>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</si>
  <si>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</si>
  <si>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</si>
  <si>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</si>
  <si>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</si>
  <si>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</si>
  <si>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</si>
  <si>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</si>
  <si>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</si>
  <si>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</si>
  <si>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</si>
  <si>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</si>
  <si>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</si>
  <si>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</si>
  <si>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</si>
  <si>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</si>
  <si>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</si>
  <si>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</si>
  <si>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</si>
  <si>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</si>
  <si>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</si>
  <si>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</si>
  <si>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</si>
  <si>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</si>
  <si>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</si>
  <si>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</si>
  <si>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</si>
  <si>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</si>
  <si>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</si>
  <si>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</si>
  <si>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</si>
  <si>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</si>
  <si>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</si>
  <si>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</si>
  <si>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</si>
  <si>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</si>
  <si>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</si>
  <si>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</si>
  <si>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</si>
  <si>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</si>
  <si>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</si>
  <si>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</si>
  <si>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</si>
  <si>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</si>
  <si>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</si>
  <si>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</si>
  <si>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</si>
  <si>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</si>
  <si>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</si>
  <si>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</si>
  <si>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</si>
  <si>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</si>
  <si>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</si>
  <si>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</si>
  <si>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</si>
  <si>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</si>
  <si>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</si>
  <si>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</si>
  <si>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</si>
  <si>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</si>
  <si>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</si>
  <si>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</si>
  <si>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</si>
  <si>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</si>
  <si>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</si>
  <si>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</si>
  <si>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</si>
  <si>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</si>
  <si>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</si>
  <si>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</si>
  <si>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</si>
  <si>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</si>
  <si>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</si>
  <si>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</si>
  <si>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</si>
  <si>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</si>
  <si>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</si>
  <si>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</si>
  <si>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</si>
  <si>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</si>
  <si>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</si>
  <si>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</si>
  <si>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</si>
  <si>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</si>
  <si>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</si>
  <si>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</si>
  <si>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</si>
  <si>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</si>
  <si>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</si>
  <si>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</si>
  <si>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</si>
  <si>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</si>
  <si>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</si>
  <si>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</si>
  <si>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</si>
  <si>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</si>
  <si>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</si>
  <si>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</si>
  <si>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</si>
  <si>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</si>
  <si>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</si>
  <si>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</si>
  <si>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</si>
  <si>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</si>
  <si>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</si>
  <si>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</si>
  <si>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</si>
  <si>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</si>
  <si>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</si>
  <si>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</si>
  <si>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</si>
  <si>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</si>
  <si>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</si>
  <si>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</si>
  <si>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</si>
  <si>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</si>
  <si>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</si>
  <si>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</si>
  <si>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</si>
  <si>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</si>
  <si>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</si>
  <si>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</si>
  <si>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</si>
  <si>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</si>
  <si>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</si>
  <si>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</si>
  <si>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</si>
  <si>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</si>
  <si>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</si>
  <si>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</si>
  <si>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</si>
  <si>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</si>
  <si>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</si>
  <si>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</si>
  <si>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</si>
  <si>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</si>
  <si>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</si>
  <si>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</si>
  <si>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</si>
  <si>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</si>
  <si>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</si>
  <si>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</si>
  <si>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</si>
  <si>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</si>
  <si>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</si>
  <si>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</si>
  <si>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</si>
  <si>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</si>
  <si>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</si>
  <si>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</si>
  <si>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</si>
  <si>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</si>
  <si>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</si>
  <si>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</si>
  <si>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</si>
  <si>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</si>
  <si>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</si>
  <si>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</si>
  <si>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</si>
  <si>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</si>
  <si>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</si>
  <si>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</si>
  <si>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</si>
  <si>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</si>
  <si>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</si>
  <si>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</si>
  <si>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</si>
  <si>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</si>
  <si>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</si>
  <si>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</si>
  <si>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</si>
  <si>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</si>
  <si>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</si>
  <si>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</si>
  <si>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</si>
  <si>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</si>
  <si>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</si>
  <si>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</si>
  <si>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</si>
  <si>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</si>
  <si>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</si>
  <si>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</si>
  <si>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</si>
  <si>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</si>
  <si>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</si>
  <si>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</si>
  <si>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</si>
  <si>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</si>
  <si>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</si>
  <si>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</si>
  <si>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</si>
  <si>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</si>
  <si>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</si>
  <si>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</si>
  <si>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</si>
  <si>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</si>
  <si>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</si>
  <si>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</si>
  <si>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</si>
  <si>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</si>
  <si>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</si>
  <si>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</si>
  <si>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</si>
  <si>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</si>
  <si>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</si>
  <si>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</si>
  <si>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</si>
  <si>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</si>
  <si>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</si>
  <si>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</si>
  <si>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</si>
  <si>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</si>
  <si>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</si>
  <si>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</si>
  <si>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</si>
  <si>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</si>
  <si>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</si>
  <si>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</si>
  <si>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</si>
  <si>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</si>
  <si>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</si>
  <si>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</si>
  <si>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</si>
  <si>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</si>
  <si>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</si>
  <si>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</si>
  <si>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</si>
  <si>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</si>
  <si>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</si>
  <si>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</si>
  <si>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</si>
  <si>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</si>
  <si>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</si>
  <si>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</si>
  <si>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</si>
  <si>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</si>
  <si>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</si>
  <si>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</si>
  <si>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</si>
  <si>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</si>
  <si>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</si>
  <si>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</si>
  <si>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</si>
  <si>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</si>
  <si>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</si>
  <si>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</si>
  <si>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</si>
  <si>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</si>
  <si>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</si>
  <si>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</si>
  <si>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</si>
  <si>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</si>
  <si>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</si>
  <si>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</si>
  <si>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</si>
  <si>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</si>
  <si>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</si>
  <si>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</si>
  <si>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</si>
  <si>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</si>
  <si>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</si>
  <si>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</si>
  <si>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</si>
  <si>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</si>
  <si>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</si>
  <si>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</si>
  <si>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</si>
  <si>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</si>
  <si>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</si>
  <si>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</si>
  <si>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</si>
  <si>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</si>
  <si>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</si>
  <si>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</si>
  <si>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</si>
  <si>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</si>
  <si>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</si>
  <si>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</si>
  <si>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</si>
  <si>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</si>
  <si>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</si>
  <si>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</si>
  <si>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</si>
  <si>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</si>
  <si>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</si>
  <si>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</si>
  <si>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</si>
  <si>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</si>
  <si>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</si>
  <si>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</si>
  <si>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</si>
  <si>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</si>
  <si>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</si>
  <si>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</si>
  <si>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</si>
  <si>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</si>
  <si>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</si>
  <si>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</si>
  <si>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</si>
  <si>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</si>
  <si>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</si>
  <si>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</si>
  <si>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</si>
  <si>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</si>
  <si>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</si>
  <si>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</si>
  <si>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</si>
  <si>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</si>
  <si>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</si>
  <si>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</si>
  <si>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</si>
  <si>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</si>
  <si>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</si>
  <si>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</si>
  <si>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</si>
  <si>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</si>
  <si>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</si>
  <si>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</si>
  <si>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</si>
  <si>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</si>
  <si>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</si>
  <si>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</si>
  <si>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</si>
  <si>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</si>
  <si>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</si>
  <si>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</si>
  <si>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</si>
  <si>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</si>
  <si>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</si>
  <si>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</si>
  <si>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</si>
  <si>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</si>
  <si>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</si>
  <si>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</si>
  <si>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</si>
  <si>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</si>
  <si>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</si>
  <si>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</si>
  <si>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</si>
  <si>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</si>
  <si>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</si>
  <si>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</si>
  <si>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</si>
  <si>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</si>
  <si>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</si>
  <si>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</si>
  <si>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</si>
  <si>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</si>
  <si>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</si>
  <si>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</si>
  <si>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</si>
  <si>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</si>
  <si>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</si>
  <si>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</si>
  <si>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</si>
  <si>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</si>
  <si>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</si>
  <si>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</si>
  <si>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</si>
  <si>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</si>
  <si>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</si>
  <si>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</si>
  <si>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</si>
  <si>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</si>
  <si>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</si>
  <si>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</si>
  <si>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</si>
  <si>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</si>
  <si>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</si>
  <si>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</si>
  <si>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</si>
  <si>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</si>
  <si>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</si>
  <si>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</si>
  <si>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</si>
  <si>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</si>
  <si>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</si>
  <si>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</si>
  <si>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</si>
  <si>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</si>
  <si>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</si>
  <si>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</si>
  <si>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</si>
  <si>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</si>
  <si>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</si>
  <si>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</si>
  <si>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</si>
  <si>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</si>
  <si>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</si>
  <si>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</si>
  <si>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</si>
  <si>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</si>
  <si>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</si>
  <si>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</si>
  <si>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</si>
  <si>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</si>
  <si>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</si>
  <si>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</si>
  <si>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</si>
  <si>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</si>
  <si>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</si>
  <si>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</si>
  <si>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</si>
  <si>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</si>
  <si>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</si>
  <si>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</si>
  <si>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</si>
  <si>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</si>
  <si>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</si>
  <si>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</si>
  <si>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</si>
  <si>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</si>
  <si>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</si>
  <si>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</si>
  <si>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</si>
  <si>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</si>
  <si>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</si>
  <si>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</si>
  <si>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</si>
  <si>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</si>
  <si>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</si>
  <si>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</si>
  <si>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</si>
  <si>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</si>
  <si>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</si>
  <si>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</si>
  <si>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</si>
  <si>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</si>
  <si>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</si>
  <si>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</si>
  <si>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</si>
  <si>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</si>
  <si>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</si>
  <si>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</si>
  <si>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</si>
  <si>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</si>
  <si>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</si>
  <si>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</si>
  <si>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</si>
  <si>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</si>
  <si>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</si>
  <si>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</si>
  <si>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</si>
  <si>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</si>
  <si>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</si>
  <si>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</si>
  <si>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</si>
  <si>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</si>
  <si>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</si>
  <si>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</si>
  <si>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</si>
  <si>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</si>
  <si>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</si>
  <si>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</si>
  <si>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</si>
  <si>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</si>
  <si>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</si>
  <si>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</si>
  <si>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</si>
  <si>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</si>
  <si>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</si>
  <si>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</si>
  <si>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</si>
  <si>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</si>
  <si>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</si>
  <si>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</si>
  <si>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</si>
  <si>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</si>
  <si>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</si>
  <si>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</si>
  <si>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</si>
  <si>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</si>
  <si>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</si>
  <si>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</si>
  <si>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</si>
  <si>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</si>
  <si>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</si>
  <si>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</si>
  <si>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</si>
  <si>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</si>
  <si>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</si>
  <si>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</si>
  <si>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</si>
  <si>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</si>
  <si>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</si>
  <si>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</si>
  <si>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</si>
  <si>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</si>
  <si>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</si>
  <si>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</si>
  <si>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</si>
  <si>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</si>
  <si>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</si>
  <si>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</si>
  <si>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</si>
  <si>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</si>
  <si>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</si>
  <si>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</si>
  <si>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</si>
  <si>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</si>
  <si>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</si>
  <si>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</si>
  <si>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</si>
  <si>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</si>
  <si>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</si>
  <si>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</si>
  <si>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</si>
  <si>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</si>
  <si>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</si>
  <si>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</si>
  <si>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</si>
  <si>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</si>
  <si>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</si>
  <si>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</si>
  <si>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</si>
  <si>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</si>
  <si>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</si>
  <si>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</si>
  <si>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</si>
  <si>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</si>
  <si>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</si>
  <si>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</si>
  <si>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</si>
  <si>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</si>
  <si>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</si>
  <si>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</si>
  <si>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</si>
  <si>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</si>
  <si>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</si>
  <si>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</si>
  <si>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</si>
  <si>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</si>
  <si>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</si>
  <si>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</si>
  <si>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</si>
  <si>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</si>
  <si>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</si>
  <si>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</si>
  <si>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</si>
  <si>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</si>
  <si>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</si>
  <si>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</si>
  <si>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</si>
  <si>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</si>
  <si>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</si>
  <si>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</si>
  <si>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</si>
  <si>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</si>
  <si>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</si>
  <si>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</si>
  <si>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</si>
  <si>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</si>
  <si>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</si>
  <si>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</si>
  <si>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</si>
  <si>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</si>
  <si>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</si>
  <si>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</si>
  <si>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</si>
  <si>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</si>
  <si>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</si>
  <si>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</si>
  <si>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</si>
  <si>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</si>
  <si>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</si>
  <si>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</si>
  <si>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</si>
  <si>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</si>
  <si>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</si>
  <si>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</si>
  <si>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</si>
  <si>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</si>
  <si>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</si>
  <si>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</si>
  <si>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</si>
  <si>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</si>
  <si>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</si>
  <si>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</si>
  <si>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</si>
  <si>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</si>
  <si>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</si>
  <si>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</si>
  <si>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</si>
  <si>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</si>
  <si>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</si>
  <si>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</si>
  <si>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</si>
  <si>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</si>
  <si>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</si>
  <si>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</si>
  <si>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</si>
  <si>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</si>
  <si>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</si>
  <si>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</si>
  <si>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</si>
  <si>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</si>
  <si>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</si>
  <si>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</si>
  <si>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</si>
  <si>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</si>
  <si>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</si>
  <si>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</si>
  <si>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</si>
  <si>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</si>
  <si>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</si>
  <si>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</si>
  <si>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</si>
  <si>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</si>
  <si>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</si>
  <si>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</si>
  <si>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</si>
  <si>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</si>
  <si>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</si>
  <si>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</si>
  <si>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</si>
  <si>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</si>
  <si>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</si>
  <si>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</si>
  <si>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</si>
  <si>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</si>
  <si>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</si>
  <si>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</si>
  <si>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</si>
  <si>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</si>
  <si>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</si>
  <si>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</si>
  <si>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</si>
  <si>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</si>
  <si>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</si>
  <si>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</si>
  <si>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</si>
  <si>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</si>
  <si>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</si>
  <si>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</si>
  <si>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</si>
  <si>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</si>
  <si>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</si>
  <si>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</si>
  <si>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</si>
  <si>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</si>
  <si>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</si>
  <si>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</si>
  <si>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</si>
  <si>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</si>
  <si>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</si>
  <si>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</si>
  <si>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</si>
  <si>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</si>
  <si>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</si>
  <si>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</si>
  <si>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</si>
  <si>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</si>
  <si>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</si>
  <si>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</si>
  <si>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</si>
  <si>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</si>
  <si>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</si>
  <si>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</si>
  <si>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</si>
  <si>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</si>
  <si>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</si>
  <si>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</si>
  <si>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</si>
  <si>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</si>
  <si>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</si>
  <si>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</si>
  <si>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</si>
  <si>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</si>
  <si>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</si>
  <si>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</si>
  <si>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</si>
  <si>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</si>
  <si>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</si>
  <si>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</si>
  <si>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</si>
  <si>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</si>
  <si>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</si>
  <si>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</si>
  <si>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</si>
  <si>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</si>
  <si>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</si>
  <si>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</si>
  <si>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</si>
  <si>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</si>
  <si>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</si>
  <si>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</si>
  <si>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</si>
  <si>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</si>
  <si>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</si>
  <si>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</si>
  <si>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</si>
  <si>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</si>
  <si>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</si>
  <si>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</si>
  <si>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</si>
  <si>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</si>
  <si>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</si>
  <si>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</si>
  <si>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</si>
  <si>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</si>
  <si>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</si>
  <si>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</si>
  <si>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</si>
  <si>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</si>
  <si>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</si>
  <si>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</si>
  <si>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</si>
  <si>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</si>
  <si>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</si>
  <si>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</si>
  <si>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</si>
  <si>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</si>
  <si>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</si>
  <si>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</si>
  <si>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</si>
  <si>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</si>
  <si>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</si>
  <si>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</si>
  <si>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</si>
  <si>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</si>
  <si>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</si>
  <si>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</si>
  <si>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</si>
  <si>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</si>
  <si>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</si>
  <si>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</si>
  <si>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</si>
  <si>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</si>
  <si>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</si>
  <si>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</si>
  <si>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</si>
  <si>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</si>
  <si>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</si>
  <si>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</si>
  <si>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</si>
  <si>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</si>
  <si>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</si>
  <si>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</si>
  <si>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</si>
  <si>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</si>
  <si>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</si>
  <si>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</si>
  <si>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</si>
  <si>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</si>
  <si>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</si>
  <si>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</si>
  <si>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</si>
  <si>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</si>
  <si>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</si>
  <si>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</si>
  <si>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</si>
  <si>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</si>
  <si>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</si>
  <si>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</si>
  <si>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</si>
  <si>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</si>
  <si>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</si>
  <si>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</si>
  <si>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</si>
  <si>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</si>
  <si>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</si>
  <si>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</si>
  <si>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</si>
  <si>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</si>
  <si>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</si>
  <si>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</si>
  <si>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</si>
  <si>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</si>
  <si>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</si>
  <si>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</si>
  <si>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</si>
  <si>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</si>
  <si>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</si>
  <si>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</si>
  <si>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</si>
  <si>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</si>
  <si>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</si>
  <si>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</si>
  <si>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</si>
  <si>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</si>
  <si>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</si>
  <si>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</si>
  <si>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</si>
  <si>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</si>
  <si>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</si>
  <si>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</si>
  <si>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</si>
  <si>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</si>
  <si>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</si>
  <si>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</si>
  <si>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</si>
  <si>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</si>
  <si>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</si>
  <si>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</si>
  <si>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</si>
  <si>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</si>
  <si>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</si>
  <si>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</si>
  <si>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</si>
  <si>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</si>
  <si>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</si>
  <si>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</si>
  <si>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</si>
  <si>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</si>
  <si>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</si>
  <si>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</si>
  <si>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</si>
  <si>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</si>
  <si>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</si>
  <si>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</si>
  <si>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</si>
  <si>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</si>
  <si>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</si>
  <si>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</si>
  <si>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</si>
  <si>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</si>
  <si>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</si>
  <si>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</si>
  <si>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</si>
  <si>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</si>
  <si>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</si>
  <si>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</si>
  <si>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</si>
  <si>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</si>
  <si>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</si>
  <si>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</si>
  <si>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</si>
  <si>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</si>
  <si>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</si>
  <si>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</si>
  <si>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</si>
  <si>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</si>
  <si>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</si>
  <si>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</si>
  <si>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</si>
  <si>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</si>
  <si>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</si>
  <si>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</si>
  <si>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</si>
  <si>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</si>
  <si>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</si>
  <si>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</si>
  <si>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</si>
  <si>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</si>
  <si>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</si>
  <si>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</si>
  <si>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</si>
  <si>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</si>
  <si>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</si>
  <si>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</si>
  <si>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</si>
  <si>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</si>
  <si>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</si>
  <si>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</si>
  <si>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</si>
  <si>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</si>
  <si>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</si>
  <si>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</si>
  <si>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</si>
  <si>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</si>
  <si>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</si>
  <si>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</si>
  <si>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</si>
  <si>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</si>
  <si>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</si>
  <si>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</si>
  <si>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</si>
  <si>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</si>
  <si>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</si>
  <si>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</si>
  <si>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</si>
  <si>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</si>
  <si>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</si>
  <si>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</si>
  <si>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</si>
  <si>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</si>
  <si>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</si>
  <si>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</si>
  <si>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</si>
  <si>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</si>
  <si>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</si>
  <si>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</si>
  <si>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</si>
  <si>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</si>
  <si>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</si>
  <si>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</si>
  <si>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</si>
  <si>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</si>
  <si>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</si>
  <si>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</si>
  <si>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</si>
  <si>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</si>
  <si>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</si>
  <si>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</si>
  <si>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</si>
  <si>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</si>
  <si>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</si>
  <si>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</si>
  <si>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</si>
  <si>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</si>
  <si>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</si>
  <si>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</si>
  <si>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</si>
  <si>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</si>
  <si>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</si>
  <si>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</si>
  <si>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</si>
  <si>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</si>
  <si>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</si>
  <si>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</si>
  <si>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</si>
  <si>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</si>
  <si>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</si>
  <si>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</si>
  <si>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</si>
  <si>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</si>
  <si>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</si>
  <si>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</si>
  <si>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</si>
  <si>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</si>
  <si>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</si>
  <si>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</si>
  <si>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</si>
  <si>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</si>
  <si>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</si>
  <si>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</si>
  <si>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</si>
  <si>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</si>
  <si>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</si>
  <si>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</si>
  <si>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</si>
  <si>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</si>
  <si>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</si>
  <si>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</si>
  <si>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</si>
  <si>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</si>
  <si>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</si>
  <si>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</si>
  <si>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</si>
  <si>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</si>
  <si>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</si>
  <si>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</si>
  <si>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</si>
  <si>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</si>
  <si>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</si>
  <si>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</si>
  <si>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</si>
  <si>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</si>
  <si>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</si>
  <si>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</si>
  <si>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</si>
  <si>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</si>
  <si>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</si>
  <si>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</si>
  <si>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</si>
  <si>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</si>
  <si>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</si>
  <si>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</si>
  <si>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</si>
  <si>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</si>
  <si>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</si>
  <si>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</si>
  <si>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</si>
  <si>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</si>
  <si>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</si>
  <si>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</si>
  <si>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</si>
  <si>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</si>
  <si>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</si>
  <si>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</si>
  <si>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</si>
  <si>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</si>
  <si>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</si>
  <si>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</si>
  <si>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</si>
  <si>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</si>
  <si>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</si>
  <si>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</si>
  <si>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</si>
  <si>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</si>
  <si>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</si>
  <si>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</si>
  <si>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</si>
  <si>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</si>
  <si>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</si>
  <si>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</si>
  <si>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</si>
  <si>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</si>
  <si>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</si>
  <si>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</si>
  <si>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</si>
  <si>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</si>
  <si>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</si>
  <si>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</si>
  <si>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</si>
  <si>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</si>
  <si>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</si>
  <si>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</si>
  <si>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</si>
  <si>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</si>
  <si>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</si>
  <si>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</si>
  <si>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</si>
  <si>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</si>
  <si>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</si>
  <si>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</si>
  <si>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</si>
  <si>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</si>
  <si>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</si>
  <si>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</si>
  <si>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</si>
  <si>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</si>
  <si>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</si>
  <si>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</si>
  <si>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</si>
  <si>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</si>
  <si>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</si>
  <si>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</si>
  <si>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</si>
  <si>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</si>
  <si>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</si>
  <si>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</si>
  <si>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</si>
  <si>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</si>
  <si>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</si>
  <si>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</si>
  <si>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</si>
  <si>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</si>
  <si>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</si>
  <si>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</si>
  <si>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</si>
  <si>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</si>
  <si>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</si>
  <si>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</si>
  <si>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</si>
  <si>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</si>
  <si>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</si>
  <si>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</si>
  <si>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</si>
  <si>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</si>
  <si>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</si>
  <si>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</si>
  <si>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</si>
  <si>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</si>
  <si>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</si>
  <si>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</si>
  <si>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</si>
  <si>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</si>
  <si>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</si>
  <si>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</si>
  <si>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</si>
  <si>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</si>
  <si>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</si>
  <si>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</si>
  <si>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</si>
  <si>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</si>
  <si>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</si>
  <si>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</si>
  <si>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</si>
  <si>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</si>
  <si>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</si>
  <si>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</si>
  <si>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</si>
  <si>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</si>
  <si>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</si>
  <si>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</si>
  <si>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</si>
  <si>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</si>
  <si>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</si>
  <si>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</si>
  <si>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</si>
  <si>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</si>
  <si>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</si>
  <si>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</si>
  <si>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</si>
  <si>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</si>
  <si>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</si>
  <si>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</si>
  <si>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</si>
  <si>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</si>
  <si>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</si>
  <si>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</si>
  <si>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</si>
  <si>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</si>
  <si>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</si>
  <si>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</si>
  <si>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</si>
  <si>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</si>
  <si>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</si>
  <si>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</si>
  <si>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</si>
  <si>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</si>
  <si>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</si>
  <si>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</si>
  <si>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</si>
  <si>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</si>
  <si>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</si>
  <si>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</si>
  <si>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</si>
  <si>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</si>
  <si>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</si>
  <si>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</si>
  <si>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</si>
  <si>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</si>
  <si>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</si>
  <si>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</si>
  <si>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</si>
  <si>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</si>
  <si>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</si>
  <si>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</si>
  <si>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</si>
  <si>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</si>
  <si>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</si>
  <si>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</si>
  <si>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</si>
  <si>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</si>
  <si>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</si>
  <si>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</si>
  <si>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</si>
  <si>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</si>
  <si>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</si>
  <si>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</si>
  <si>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</si>
  <si>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</si>
  <si>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</si>
  <si>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</si>
  <si>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</si>
  <si>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</si>
  <si>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</si>
  <si>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</si>
  <si>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</si>
  <si>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</si>
  <si>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</si>
  <si>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</si>
  <si>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</si>
  <si>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</si>
  <si>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</si>
  <si>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</si>
  <si>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</si>
  <si>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</si>
  <si>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</si>
  <si>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</si>
  <si>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</si>
  <si>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</si>
  <si>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</si>
  <si>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</si>
  <si>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</si>
  <si>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</si>
  <si>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</si>
  <si>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</si>
  <si>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</si>
  <si>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</si>
  <si>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</si>
  <si>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</si>
  <si>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</si>
  <si>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</si>
  <si>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</si>
  <si>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</si>
  <si>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</si>
  <si>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</si>
  <si>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</si>
  <si>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</si>
  <si>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</si>
  <si>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</si>
  <si>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</si>
  <si>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</si>
  <si>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</si>
  <si>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</si>
  <si>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</si>
  <si>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</si>
  <si>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</si>
  <si>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</si>
  <si>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</si>
  <si>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</si>
  <si>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</si>
  <si>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</si>
  <si>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</si>
  <si>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</si>
  <si>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</si>
  <si>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</si>
  <si>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</si>
  <si>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</si>
  <si>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</si>
  <si>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</si>
  <si>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</si>
  <si>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</si>
  <si>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</si>
  <si>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</si>
  <si>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</si>
  <si>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</si>
  <si>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</si>
  <si>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</si>
  <si>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</si>
  <si>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</si>
  <si>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</si>
  <si>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</si>
  <si>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</si>
  <si>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</si>
  <si>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</si>
  <si>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</si>
  <si>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</si>
  <si>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</si>
  <si>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</si>
  <si>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</si>
  <si>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</si>
  <si>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</si>
  <si>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</si>
  <si>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</si>
  <si>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</si>
  <si>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</si>
  <si>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</si>
  <si>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</si>
  <si>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</si>
  <si>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</si>
  <si>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</si>
  <si>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</si>
  <si>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</si>
  <si>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</si>
  <si>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</si>
  <si>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</si>
  <si>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</si>
  <si>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</si>
  <si>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</si>
  <si>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</si>
  <si>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</si>
  <si>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</si>
  <si>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</si>
  <si>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</si>
  <si>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</si>
  <si>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</si>
  <si>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</si>
  <si>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</si>
  <si>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</si>
  <si>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</si>
  <si>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</si>
  <si>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</si>
  <si>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</si>
  <si>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</si>
  <si>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</si>
  <si>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</si>
  <si>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</si>
  <si>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</si>
  <si>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</si>
  <si>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</si>
  <si>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</si>
  <si>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</si>
  <si>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</si>
  <si>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</si>
  <si>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</si>
  <si>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</si>
  <si>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</si>
  <si>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</si>
  <si>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</si>
  <si>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</si>
  <si>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</si>
  <si>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</si>
  <si>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</si>
  <si>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</si>
  <si>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</si>
  <si>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</si>
  <si>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</si>
  <si>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</si>
  <si>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</si>
  <si>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</si>
  <si>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</si>
  <si>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</si>
  <si>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</si>
  <si>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</si>
  <si>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</si>
  <si>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</si>
  <si>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</si>
  <si>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</si>
  <si>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</si>
  <si>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</si>
  <si>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</si>
  <si>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</si>
  <si>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</si>
  <si>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</si>
  <si>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</si>
  <si>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</si>
  <si>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</si>
  <si>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</si>
  <si>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</si>
  <si>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</si>
  <si>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</si>
  <si>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</si>
  <si>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</si>
  <si>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</si>
  <si>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</si>
  <si>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</si>
  <si>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</si>
  <si>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</si>
  <si>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</si>
  <si>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</si>
  <si>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</si>
  <si>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</si>
  <si>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</si>
  <si>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</si>
  <si>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</si>
  <si>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</si>
  <si>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</si>
  <si>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</si>
  <si>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</si>
  <si>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</si>
  <si>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</si>
  <si>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</si>
  <si>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</si>
  <si>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</si>
  <si>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</si>
  <si>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</si>
  <si>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</si>
  <si>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</si>
  <si>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</si>
  <si>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</si>
  <si>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</si>
  <si>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</si>
  <si>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</si>
  <si>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</si>
  <si>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</si>
  <si>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</si>
  <si>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</si>
  <si>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</si>
  <si>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</si>
  <si>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</si>
  <si>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</si>
  <si>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</si>
  <si>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</si>
  <si>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</si>
  <si>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</si>
  <si>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</si>
  <si>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</si>
  <si>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</si>
  <si>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</si>
  <si>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</si>
  <si>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</si>
  <si>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</si>
  <si>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</si>
  <si>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</si>
  <si>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</si>
  <si>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</si>
  <si>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</si>
  <si>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</si>
  <si>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</si>
  <si>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</si>
  <si>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</si>
  <si>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</si>
  <si>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</si>
  <si>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</si>
  <si>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</si>
  <si>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</si>
  <si>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</si>
  <si>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</si>
  <si>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</si>
  <si>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</si>
  <si>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</si>
  <si>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</si>
  <si>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</si>
  <si>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</si>
  <si>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</si>
  <si>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</si>
  <si>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</si>
  <si>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</si>
  <si>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</si>
  <si>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</si>
  <si>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</si>
  <si>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</si>
  <si>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</si>
  <si>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</si>
  <si>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</si>
  <si>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</si>
  <si>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</si>
  <si>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</si>
  <si>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</si>
  <si>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</si>
  <si>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</si>
  <si>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</si>
  <si>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</si>
  <si>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</si>
  <si>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</si>
  <si>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</si>
  <si>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</si>
  <si>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</si>
  <si>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</si>
  <si>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</si>
  <si>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</si>
  <si>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</si>
  <si>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</si>
  <si>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</si>
  <si>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</si>
  <si>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</si>
  <si>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</si>
  <si>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</si>
  <si>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</si>
  <si>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</si>
  <si>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</si>
  <si>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</si>
  <si>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</si>
  <si>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</si>
  <si>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</si>
  <si>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</si>
  <si>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</si>
  <si>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</si>
  <si>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</si>
  <si>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</si>
  <si>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</si>
  <si>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</si>
  <si>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</si>
  <si>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</si>
  <si>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</si>
  <si>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</si>
  <si>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</si>
  <si>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</si>
  <si>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</si>
  <si>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</si>
  <si>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</si>
  <si>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</si>
  <si>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</si>
  <si>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</si>
  <si>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</si>
  <si>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</si>
  <si>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</si>
  <si>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</si>
  <si>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</si>
  <si>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</si>
  <si>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</si>
  <si>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</si>
  <si>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</si>
  <si>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</si>
  <si>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</si>
  <si>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</si>
  <si>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</si>
  <si>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</si>
  <si>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</si>
  <si>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</si>
  <si>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</si>
  <si>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</si>
  <si>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</si>
  <si>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</si>
  <si>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</si>
  <si>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</si>
  <si>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</si>
  <si>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</si>
  <si>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</si>
  <si>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</si>
  <si>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</si>
  <si>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</si>
  <si>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</si>
  <si>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</si>
  <si>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</si>
  <si>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</si>
  <si>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</si>
  <si>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</si>
  <si>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</si>
  <si>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</si>
  <si>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</si>
  <si>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</si>
  <si>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</si>
  <si>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</si>
  <si>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</si>
  <si>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</si>
  <si>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</si>
  <si>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</si>
  <si>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</si>
  <si>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</si>
  <si>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</si>
  <si>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</si>
  <si>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</si>
  <si>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</si>
  <si>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</si>
  <si>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</si>
  <si>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</si>
  <si>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</si>
  <si>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</si>
  <si>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</si>
  <si>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</si>
  <si>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</si>
  <si>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</si>
  <si>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</si>
  <si>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</si>
  <si>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</si>
  <si>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</si>
  <si>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</si>
  <si>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</si>
  <si>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</si>
  <si>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</si>
  <si>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</si>
  <si>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</si>
  <si>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</si>
  <si>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</si>
  <si>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</si>
  <si>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</si>
  <si>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</si>
  <si>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</si>
  <si>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</si>
  <si>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</si>
  <si>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</si>
  <si>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</si>
  <si>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</si>
  <si>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</si>
  <si>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</si>
  <si>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</si>
  <si>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</si>
  <si>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</si>
  <si>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</si>
  <si>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</si>
  <si>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</si>
  <si>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</si>
  <si>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</si>
  <si>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</si>
  <si>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</si>
  <si>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</si>
  <si>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</si>
  <si>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</si>
  <si>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</si>
  <si>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</si>
  <si>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</si>
  <si>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</si>
  <si>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</si>
  <si>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</si>
  <si>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</si>
  <si>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</si>
  <si>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</si>
  <si>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</si>
  <si>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</si>
  <si>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</si>
  <si>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</si>
  <si>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</si>
  <si>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</si>
  <si>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</si>
  <si>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</si>
  <si>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</si>
  <si>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</si>
  <si>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</si>
  <si>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</si>
  <si>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</si>
  <si>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</si>
  <si>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</si>
  <si>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</si>
  <si>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</si>
  <si>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</si>
  <si>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</si>
  <si>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</si>
  <si>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</si>
  <si>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</si>
  <si>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</si>
  <si>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</si>
  <si>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</si>
  <si>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</si>
  <si>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</si>
  <si>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</si>
  <si>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</si>
  <si>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</si>
  <si>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</si>
  <si>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</si>
  <si>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</si>
  <si>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</si>
  <si>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</si>
  <si>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</si>
  <si>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</si>
  <si>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</si>
  <si>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</si>
  <si>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</si>
  <si>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</si>
  <si>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</si>
  <si>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</si>
  <si>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</si>
  <si>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</si>
  <si>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</si>
  <si>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</si>
  <si>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</si>
  <si>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</si>
  <si>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</si>
  <si>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</si>
  <si>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</si>
  <si>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</si>
  <si>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</si>
  <si>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</si>
  <si>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</si>
  <si>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</si>
  <si>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</si>
  <si>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</si>
  <si>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</si>
  <si>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</si>
  <si>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</si>
  <si>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</si>
  <si>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</si>
  <si>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</si>
  <si>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</si>
  <si>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</si>
  <si>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</si>
  <si>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</si>
  <si>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</si>
  <si>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</si>
  <si>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</si>
  <si>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</si>
  <si>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</si>
  <si>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</si>
  <si>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</si>
  <si>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</si>
  <si>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</si>
  <si>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</si>
  <si>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</si>
  <si>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</si>
  <si>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</si>
  <si>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</si>
  <si>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</si>
  <si>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</si>
  <si>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</si>
  <si>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</si>
  <si>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</si>
  <si>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</si>
  <si>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</si>
  <si>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</si>
  <si>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</si>
  <si>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</si>
  <si>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</si>
  <si>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</si>
  <si>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</si>
  <si>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</si>
  <si>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</si>
  <si>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</si>
  <si>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</si>
  <si>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</si>
  <si>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</si>
  <si>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</si>
  <si>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</si>
  <si>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</si>
  <si>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</si>
  <si>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</si>
  <si>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</si>
  <si>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</si>
  <si>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</si>
  <si>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</si>
  <si>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</si>
  <si>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</si>
  <si>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</si>
  <si>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</si>
  <si>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</si>
  <si>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</si>
  <si>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</si>
  <si>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</si>
  <si>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</si>
  <si>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</si>
  <si>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</si>
  <si>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</si>
  <si>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</si>
  <si>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</si>
  <si>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</si>
  <si>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</si>
  <si>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</si>
  <si>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</si>
  <si>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</si>
  <si>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</si>
  <si>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</si>
  <si>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</si>
  <si>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</si>
  <si>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</si>
  <si>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</si>
  <si>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</si>
  <si>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</si>
  <si>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</si>
  <si>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</si>
  <si>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</si>
  <si>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</si>
  <si>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</si>
  <si>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</si>
  <si>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</si>
  <si>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</si>
  <si>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</si>
  <si>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</si>
  <si>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</si>
  <si>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</si>
  <si>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</si>
  <si>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</si>
  <si>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</si>
  <si>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</si>
  <si>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</si>
  <si>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</si>
  <si>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</si>
  <si>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</si>
  <si>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</si>
  <si>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</si>
  <si>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</si>
  <si>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</si>
  <si>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</si>
  <si>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</si>
  <si>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</si>
  <si>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</si>
  <si>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</si>
  <si>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</si>
  <si>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</si>
  <si>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</si>
  <si>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</si>
  <si>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</si>
  <si>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</si>
  <si>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</si>
  <si>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</si>
  <si>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</si>
  <si>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</si>
  <si>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</si>
  <si>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</si>
  <si>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</si>
  <si>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</si>
  <si>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</si>
  <si>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</si>
  <si>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</si>
  <si>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</si>
  <si>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</si>
  <si>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</si>
  <si>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</si>
  <si>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</si>
  <si>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</si>
  <si>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</si>
  <si>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</si>
  <si>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</si>
  <si>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</si>
  <si>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</si>
  <si>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</si>
  <si>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</si>
  <si>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</si>
  <si>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</si>
  <si>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</si>
  <si>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</si>
  <si>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</si>
  <si>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</si>
  <si>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</si>
  <si>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</si>
  <si>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</si>
  <si>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</si>
  <si>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</si>
  <si>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</si>
  <si>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</si>
  <si>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</si>
  <si>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</si>
  <si>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</si>
  <si>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</si>
  <si>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</si>
  <si>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</si>
  <si>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</si>
  <si>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</si>
  <si>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</si>
  <si>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</si>
  <si>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</si>
  <si>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</si>
  <si>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</si>
  <si>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</si>
  <si>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</si>
  <si>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</si>
  <si>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</si>
  <si>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</si>
  <si>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</si>
  <si>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</si>
  <si>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</si>
  <si>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</si>
  <si>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</si>
  <si>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</si>
  <si>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</si>
  <si>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</si>
  <si>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</si>
  <si>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</si>
  <si>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</si>
  <si>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</si>
  <si>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</si>
  <si>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</si>
  <si>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</si>
  <si>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</si>
  <si>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</si>
  <si>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</si>
  <si>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</si>
  <si>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</si>
  <si>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</si>
  <si>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</si>
  <si>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</si>
  <si>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</si>
  <si>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</si>
  <si>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</si>
  <si>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</si>
  <si>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</si>
  <si>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</si>
  <si>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</si>
  <si>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</si>
  <si>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</si>
  <si>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</si>
  <si>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</si>
  <si>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</si>
  <si>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</si>
  <si>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</si>
  <si>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</si>
  <si>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</si>
  <si>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</si>
  <si>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</si>
  <si>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</si>
  <si>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</si>
  <si>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</si>
  <si>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</si>
  <si>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</si>
  <si>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</si>
  <si>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</si>
  <si>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</si>
  <si>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</si>
  <si>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</si>
  <si>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</si>
  <si>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</si>
  <si>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</si>
  <si>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</si>
  <si>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</si>
  <si>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</si>
  <si>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</si>
  <si>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</si>
  <si>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</si>
  <si>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</si>
  <si>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</si>
  <si>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</si>
  <si>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</si>
  <si>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</si>
  <si>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</si>
  <si>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</si>
  <si>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</si>
  <si>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</si>
  <si>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</si>
  <si>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</si>
  <si>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</si>
  <si>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</si>
  <si>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</si>
  <si>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</si>
  <si>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</si>
  <si>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</si>
  <si>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</si>
  <si>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</si>
  <si>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</si>
  <si>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</si>
  <si>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</si>
  <si>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</si>
  <si>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</si>
  <si>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</si>
  <si>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</si>
  <si>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</si>
  <si>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</si>
  <si>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</si>
  <si>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</si>
  <si>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</si>
  <si>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</si>
  <si>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</si>
  <si>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</si>
  <si>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</si>
  <si>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</si>
  <si>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</si>
  <si>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</si>
  <si>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</si>
  <si>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</si>
  <si>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</si>
  <si>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</si>
  <si>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</si>
  <si>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</si>
  <si>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</si>
  <si>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</si>
  <si>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</si>
  <si>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</si>
  <si>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</si>
  <si>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</si>
  <si>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</si>
  <si>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</si>
  <si>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</si>
  <si>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</si>
  <si>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</si>
  <si>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</si>
  <si>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</si>
  <si>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</si>
  <si>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</si>
  <si>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</si>
  <si>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</si>
  <si>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</si>
  <si>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</si>
  <si>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</si>
  <si>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</si>
  <si>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</si>
  <si>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</si>
  <si>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</si>
  <si>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</si>
  <si>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</si>
  <si>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</si>
  <si>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</si>
  <si>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</si>
  <si>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</si>
  <si>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</si>
  <si>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</si>
  <si>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</si>
  <si>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</si>
  <si>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</si>
  <si>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</si>
  <si>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</si>
  <si>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</si>
  <si>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</si>
  <si>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</si>
  <si>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</si>
  <si>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</si>
  <si>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</si>
  <si>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</si>
  <si>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</si>
  <si>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</si>
  <si>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</si>
  <si>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</si>
  <si>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</si>
  <si>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</si>
  <si>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</si>
  <si>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</si>
  <si>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</si>
  <si>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</si>
  <si>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</si>
  <si>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</si>
  <si>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</si>
  <si>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</si>
  <si>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</si>
  <si>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</si>
  <si>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</si>
  <si>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</si>
  <si>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</si>
  <si>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</si>
  <si>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</si>
  <si>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</si>
  <si>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</si>
  <si>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</si>
  <si>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</si>
  <si>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</si>
  <si>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</si>
  <si>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</si>
  <si>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</si>
  <si>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</si>
  <si>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</si>
  <si>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</si>
  <si>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</si>
  <si>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</si>
  <si>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</si>
  <si>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</si>
  <si>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</si>
  <si>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</si>
  <si>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</si>
  <si>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</si>
  <si>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</si>
  <si>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</si>
  <si>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</si>
  <si>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</si>
  <si>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</si>
  <si>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</si>
  <si>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</si>
  <si>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</si>
  <si>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</si>
  <si>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</si>
  <si>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</si>
  <si>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</si>
  <si>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</si>
  <si>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</si>
  <si>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</si>
  <si>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</si>
  <si>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</si>
  <si>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</si>
  <si>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</si>
  <si>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</si>
  <si>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</si>
  <si>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</si>
  <si>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</si>
  <si>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</si>
  <si>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</si>
  <si>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</si>
  <si>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</si>
  <si>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</si>
  <si>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</si>
  <si>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</si>
  <si>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</si>
  <si>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</si>
  <si>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</si>
  <si>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</si>
  <si>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</si>
  <si>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</si>
  <si>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</si>
  <si>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</si>
  <si>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</si>
  <si>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</si>
  <si>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</si>
  <si>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</si>
  <si>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</si>
  <si>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</si>
  <si>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</si>
  <si>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</si>
  <si>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</si>
  <si>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</si>
  <si>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</si>
  <si>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</si>
  <si>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</si>
  <si>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</si>
  <si>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</si>
  <si>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</si>
  <si>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</si>
  <si>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</si>
  <si>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</si>
  <si>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</si>
  <si>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</si>
  <si>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</si>
  <si>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</si>
  <si>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</si>
  <si>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</si>
  <si>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</si>
  <si>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</si>
  <si>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</si>
  <si>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</si>
  <si>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</si>
  <si>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</si>
  <si>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</si>
  <si>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</si>
  <si>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</si>
  <si>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</si>
  <si>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</si>
  <si>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</si>
  <si>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</si>
  <si>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</si>
  <si>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</si>
  <si>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</si>
  <si>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</si>
  <si>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</si>
  <si>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</si>
  <si>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</si>
  <si>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</si>
  <si>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</si>
  <si>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</si>
  <si>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</si>
  <si>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</si>
  <si>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</si>
  <si>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</si>
  <si>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</si>
  <si>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</si>
  <si>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</si>
  <si>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</si>
  <si>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</si>
  <si>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</si>
  <si>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</si>
  <si>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</si>
  <si>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</si>
  <si>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</si>
  <si>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</si>
  <si>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</si>
  <si>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</si>
  <si>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</si>
  <si>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</si>
  <si>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</si>
  <si>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</si>
  <si>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</si>
  <si>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</si>
  <si>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</si>
  <si>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</si>
  <si>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</si>
  <si>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</si>
  <si>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</si>
  <si>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</si>
  <si>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</si>
  <si>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</si>
  <si>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</si>
  <si>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</si>
  <si>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</si>
  <si>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</si>
  <si>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</si>
  <si>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</si>
  <si>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</si>
  <si>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</si>
  <si>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</si>
  <si>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</si>
  <si>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</si>
  <si>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</si>
  <si>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</si>
  <si>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</si>
  <si>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</si>
  <si>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</si>
  <si>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</si>
  <si>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</si>
  <si>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</si>
  <si>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</si>
  <si>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</si>
  <si>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</si>
  <si>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</si>
  <si>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</si>
  <si>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</si>
  <si>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</si>
  <si>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</si>
  <si>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</si>
  <si>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</si>
  <si>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</si>
  <si>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</si>
  <si>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</si>
  <si>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</si>
  <si>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</si>
  <si>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</si>
  <si>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</si>
  <si>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</si>
  <si>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</si>
  <si>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</si>
  <si>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</si>
  <si>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</si>
  <si>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</si>
  <si>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</si>
  <si>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</si>
  <si>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</si>
  <si>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</si>
  <si>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</si>
  <si>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</si>
  <si>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</si>
  <si>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</si>
  <si>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</si>
  <si>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</si>
  <si>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</si>
  <si>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</si>
  <si>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</si>
  <si>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</si>
  <si>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</si>
  <si>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</si>
  <si>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</si>
  <si>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</si>
  <si>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</si>
  <si>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</si>
  <si>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</si>
  <si>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</si>
  <si>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</si>
  <si>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</si>
  <si>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</si>
  <si>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</si>
  <si>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</si>
  <si>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</si>
  <si>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</si>
  <si>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</si>
  <si>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</si>
  <si>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</si>
  <si>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</si>
  <si>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</si>
  <si>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</si>
  <si>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</si>
  <si>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</si>
  <si>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</si>
  <si>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</si>
  <si>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</si>
  <si>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</si>
  <si>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</si>
  <si>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</si>
  <si>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</si>
  <si>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</si>
  <si>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</si>
  <si>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</si>
  <si>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</si>
  <si>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</si>
  <si>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</si>
  <si>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</si>
  <si>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</si>
  <si>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</si>
  <si>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</si>
  <si>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</si>
  <si>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</si>
  <si>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</si>
  <si>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</si>
  <si>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</si>
  <si>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</si>
  <si>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</si>
  <si>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</si>
  <si>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</si>
  <si>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</si>
  <si>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</si>
  <si>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</si>
  <si>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</si>
  <si>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</si>
  <si>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</si>
  <si>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</si>
  <si>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</si>
  <si>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</si>
  <si>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</si>
  <si>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</si>
  <si>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</si>
  <si>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</si>
  <si>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</si>
  <si>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</si>
  <si>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</si>
  <si>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</si>
  <si>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</si>
  <si>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</si>
  <si>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</si>
  <si>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</si>
  <si>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</si>
  <si>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</si>
  <si>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</si>
  <si>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</si>
  <si>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</si>
  <si>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</si>
  <si>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</si>
  <si>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</si>
  <si>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</si>
  <si>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</si>
  <si>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</si>
  <si>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</si>
  <si>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</si>
  <si>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</si>
  <si>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</si>
  <si>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</si>
  <si>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</si>
  <si>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</si>
  <si>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</si>
  <si>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</si>
  <si>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</si>
  <si>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</si>
  <si>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</si>
  <si>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</si>
  <si>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</si>
  <si>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</si>
  <si>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</si>
  <si>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</si>
  <si>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</si>
  <si>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</si>
  <si>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</si>
  <si>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</si>
  <si>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</si>
  <si>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</si>
  <si>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</si>
  <si>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</si>
  <si>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</si>
  <si>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</si>
  <si>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</si>
  <si>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</si>
  <si>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</si>
  <si>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</si>
  <si>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</si>
  <si>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</si>
  <si>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</si>
  <si>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</si>
  <si>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</si>
  <si>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</si>
  <si>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</si>
  <si>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</si>
  <si>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</si>
  <si>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</si>
  <si>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</si>
  <si>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</si>
  <si>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</si>
  <si>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</si>
  <si>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</si>
  <si>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</si>
  <si>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</si>
  <si>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</si>
  <si>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</si>
  <si>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</si>
  <si>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</si>
  <si>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</si>
  <si>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</si>
  <si>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</si>
  <si>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</si>
  <si>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</si>
  <si>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</si>
  <si>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</si>
  <si>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</si>
  <si>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</si>
  <si>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</si>
  <si>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</si>
  <si>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</si>
  <si>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</si>
  <si>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</si>
  <si>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</si>
  <si>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</si>
  <si>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</si>
  <si>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</si>
  <si>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</si>
  <si>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</si>
  <si>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</si>
  <si>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</si>
  <si>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</si>
  <si>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</si>
  <si>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</si>
  <si>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</si>
  <si>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</si>
  <si>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</si>
  <si>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</si>
  <si>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</si>
  <si>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</si>
  <si>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</si>
  <si>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</si>
  <si>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</si>
  <si>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</si>
  <si>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</si>
  <si>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</si>
  <si>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</si>
  <si>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</si>
  <si>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</si>
  <si>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</si>
  <si>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</si>
  <si>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</si>
  <si>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</si>
  <si>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</si>
  <si>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</si>
  <si>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</si>
  <si>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</si>
  <si>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</si>
  <si>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</si>
  <si>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</si>
  <si>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</si>
  <si>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</si>
  <si>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</si>
  <si>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</si>
  <si>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</si>
  <si>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</si>
  <si>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</si>
  <si>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</si>
  <si>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</si>
  <si>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</si>
  <si>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</si>
  <si>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</si>
  <si>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</si>
  <si>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</si>
  <si>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</si>
  <si>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</si>
  <si>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</si>
  <si>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</si>
  <si>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</si>
  <si>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</si>
  <si>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</si>
  <si>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</si>
  <si>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</si>
  <si>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</si>
  <si>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</si>
  <si>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</si>
  <si>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</si>
  <si>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</si>
  <si>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</si>
  <si>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</si>
  <si>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</si>
  <si>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</si>
  <si>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</si>
  <si>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</si>
  <si>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</si>
  <si>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</si>
  <si>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</si>
  <si>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</si>
  <si>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</si>
  <si>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</si>
  <si>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</si>
  <si>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</si>
  <si>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</si>
  <si>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</si>
  <si>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</si>
  <si>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</si>
  <si>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</si>
  <si>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</si>
  <si>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</si>
  <si>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</si>
  <si>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</si>
  <si>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</si>
  <si>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</si>
  <si>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</si>
  <si>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</si>
  <si>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</si>
  <si>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</si>
  <si>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</si>
  <si>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</si>
  <si>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</si>
  <si>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</si>
  <si>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</si>
  <si>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</si>
  <si>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</si>
  <si>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</si>
  <si>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</si>
  <si>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</si>
  <si>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</si>
  <si>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</si>
  <si>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</si>
  <si>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</si>
  <si>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</si>
  <si>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</si>
  <si>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</si>
  <si>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</si>
  <si>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</si>
  <si>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</si>
  <si>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</si>
  <si>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</si>
  <si>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</si>
  <si>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</si>
  <si>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</si>
  <si>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</si>
  <si>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</si>
  <si>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</si>
  <si>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</si>
  <si>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</si>
  <si>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</si>
  <si>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</si>
  <si>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</si>
  <si>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</si>
  <si>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</si>
  <si>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</si>
  <si>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</si>
  <si>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</si>
  <si>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</si>
  <si>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</si>
  <si>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</si>
  <si>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</si>
  <si>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</si>
  <si>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</si>
  <si>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</si>
  <si>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</si>
  <si>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</si>
  <si>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</si>
  <si>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</si>
  <si>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</si>
  <si>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</si>
  <si>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</si>
  <si>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</si>
  <si>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</si>
  <si>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</si>
  <si>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</si>
  <si>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</si>
  <si>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</si>
  <si>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</si>
  <si>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</si>
  <si>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</si>
  <si>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</si>
  <si>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</si>
  <si>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</si>
  <si>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</si>
  <si>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</si>
  <si>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</si>
  <si>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</si>
  <si>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</si>
  <si>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</si>
  <si>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</si>
  <si>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</si>
  <si>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</si>
  <si>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</si>
  <si>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</si>
  <si>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</si>
  <si>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</si>
  <si>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</si>
  <si>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</si>
  <si>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</si>
  <si>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</si>
  <si>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</si>
  <si>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</si>
  <si>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</si>
  <si>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</si>
  <si>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</si>
  <si>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</si>
  <si>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</si>
  <si>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</si>
  <si>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</si>
  <si>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</si>
  <si>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</si>
  <si>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</si>
  <si>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</si>
  <si>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</si>
  <si>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</si>
  <si>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</si>
  <si>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</si>
  <si>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</si>
  <si>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</si>
  <si>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</si>
  <si>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</si>
  <si>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</si>
  <si>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</si>
  <si>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</si>
  <si>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</si>
  <si>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</si>
  <si>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</si>
  <si>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</si>
  <si>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</si>
  <si>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</si>
  <si>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</si>
  <si>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</si>
  <si>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</si>
  <si>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</si>
  <si>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</si>
  <si>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</si>
  <si>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</si>
  <si>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</si>
  <si>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</si>
  <si>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</si>
  <si>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</si>
  <si>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</si>
  <si>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</si>
  <si>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</si>
  <si>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</si>
  <si>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</si>
  <si>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</si>
  <si>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</si>
  <si>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</si>
  <si>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</si>
  <si>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</si>
  <si>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</si>
  <si>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</si>
  <si>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</si>
  <si>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</si>
  <si>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</si>
  <si>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</si>
  <si>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</si>
  <si>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</si>
  <si>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</si>
  <si>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</si>
  <si>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</si>
  <si>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</si>
  <si>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</si>
  <si>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</si>
  <si>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</si>
  <si>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</si>
  <si>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</si>
  <si>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</si>
  <si>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</si>
  <si>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</si>
  <si>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</si>
  <si>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</si>
  <si>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</si>
  <si>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</si>
  <si>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</si>
  <si>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</si>
  <si>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</si>
  <si>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</si>
  <si>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</si>
  <si>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</si>
  <si>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</si>
  <si>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</si>
  <si>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</si>
  <si>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</si>
  <si>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</si>
  <si>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</si>
  <si>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</si>
  <si>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</si>
  <si>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</si>
  <si>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</si>
  <si>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</si>
  <si>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</si>
  <si>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</si>
  <si>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</si>
  <si>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</si>
  <si>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</si>
  <si>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</si>
  <si>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</si>
  <si>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</si>
  <si>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</si>
  <si>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</si>
  <si>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</si>
  <si>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</si>
  <si>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</si>
  <si>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</si>
  <si>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</si>
  <si>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</si>
  <si>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</si>
  <si>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</si>
  <si>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</si>
  <si>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</si>
  <si>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</si>
  <si>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</si>
  <si>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</si>
  <si>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</si>
  <si>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</si>
  <si>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</si>
  <si>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</si>
  <si>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</si>
  <si>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</si>
  <si>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</si>
  <si>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</si>
  <si>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</si>
  <si>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</si>
  <si>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</si>
  <si>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</si>
  <si>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</si>
  <si>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</si>
  <si>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</si>
  <si>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</si>
  <si>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</si>
  <si>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</si>
  <si>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</si>
  <si>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</si>
  <si>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</si>
  <si>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</si>
  <si>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</si>
  <si>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</si>
  <si>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</si>
  <si>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</si>
  <si>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</si>
  <si>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</si>
  <si>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</si>
  <si>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</si>
  <si>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</si>
  <si>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</si>
  <si>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</si>
  <si>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</si>
  <si>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</si>
  <si>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</si>
  <si>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</si>
  <si>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</si>
  <si>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</si>
  <si>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</si>
  <si>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</si>
  <si>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</si>
  <si>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</si>
  <si>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</si>
  <si>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</si>
  <si>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</si>
  <si>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</si>
  <si>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</si>
  <si>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</si>
  <si>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</si>
  <si>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</si>
  <si>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</si>
  <si>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</si>
  <si>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</si>
  <si>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</si>
  <si>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</si>
  <si>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</si>
  <si>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</si>
  <si>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</si>
  <si>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</si>
  <si>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</si>
  <si>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</si>
  <si>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</si>
  <si>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</si>
  <si>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</si>
  <si>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</si>
  <si>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</si>
  <si>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</si>
  <si>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</si>
  <si>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</si>
  <si>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</si>
  <si>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</si>
  <si>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</si>
  <si>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</si>
  <si>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</si>
  <si>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</si>
  <si>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</si>
  <si>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</si>
  <si>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</si>
  <si>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</si>
  <si>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</si>
  <si>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</si>
  <si>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</si>
  <si>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</si>
  <si>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</si>
  <si>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</si>
  <si>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</si>
  <si>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</si>
  <si>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</si>
  <si>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</si>
  <si>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</si>
  <si>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</si>
  <si>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</si>
  <si>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</si>
  <si>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</si>
  <si>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</si>
  <si>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</si>
  <si>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</si>
  <si>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</si>
  <si>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</si>
  <si>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</si>
  <si>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</si>
  <si>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</si>
  <si>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</si>
  <si>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</si>
  <si>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</si>
  <si>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</si>
  <si>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</si>
  <si>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</si>
  <si>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</si>
  <si>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</si>
  <si>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</si>
  <si>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</si>
  <si>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</si>
  <si>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</si>
  <si>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</si>
  <si>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</si>
  <si>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</si>
  <si>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</si>
  <si>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</si>
  <si>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</si>
  <si>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</si>
  <si>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</si>
  <si>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</si>
  <si>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</si>
  <si>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</si>
  <si>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</si>
  <si>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</si>
  <si>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</si>
  <si>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</si>
  <si>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</si>
  <si>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</si>
  <si>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</si>
  <si>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</si>
  <si>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</si>
  <si>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</si>
  <si>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</si>
  <si>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</si>
  <si>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</si>
  <si>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</si>
  <si>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</si>
  <si>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</si>
  <si>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</si>
  <si>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</si>
  <si>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</si>
  <si>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</si>
  <si>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</si>
  <si>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</si>
  <si>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</si>
  <si>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</si>
  <si>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</si>
  <si>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</si>
  <si>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</si>
  <si>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</si>
  <si>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</si>
  <si>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</si>
  <si>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</si>
  <si>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</si>
  <si>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</si>
  <si>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</si>
  <si>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</si>
  <si>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</si>
  <si>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</si>
  <si>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</si>
  <si>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</si>
  <si>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</si>
  <si>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</si>
  <si>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</si>
  <si>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</si>
  <si>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</si>
  <si>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</si>
  <si>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</si>
  <si>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</si>
  <si>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</si>
  <si>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</si>
  <si>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</si>
  <si>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</si>
  <si>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</si>
  <si>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</si>
  <si>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</si>
  <si>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</si>
  <si>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</si>
  <si>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</si>
  <si>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</si>
  <si>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</si>
  <si>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</si>
  <si>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</si>
  <si>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</si>
  <si>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</si>
  <si>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</si>
  <si>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</si>
  <si>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</si>
  <si>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</si>
  <si>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</si>
  <si>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</si>
  <si>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</si>
  <si>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</si>
  <si>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</si>
  <si>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</si>
  <si>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</si>
  <si>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</si>
  <si>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</si>
  <si>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</si>
  <si>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</si>
  <si>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</si>
  <si>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</si>
  <si>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</si>
  <si>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</si>
  <si>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</si>
  <si>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</si>
  <si>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</si>
  <si>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</si>
  <si>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</si>
  <si>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</si>
  <si>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</si>
  <si>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</si>
  <si>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</si>
  <si>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</si>
  <si>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</si>
  <si>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</si>
  <si>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</si>
  <si>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</si>
  <si>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</si>
  <si>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</si>
  <si>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</si>
  <si>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</si>
  <si>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</si>
  <si>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</si>
  <si>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</si>
  <si>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</si>
  <si>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</si>
  <si>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</si>
  <si>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</si>
  <si>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</si>
  <si>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</si>
  <si>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</si>
  <si>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</si>
  <si>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</si>
  <si>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</si>
  <si>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</si>
  <si>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</si>
  <si>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</si>
  <si>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</si>
  <si>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</si>
  <si>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</si>
  <si>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</si>
  <si>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</si>
  <si>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</si>
  <si>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</si>
  <si>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</si>
  <si>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</si>
  <si>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</si>
  <si>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</si>
  <si>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</si>
  <si>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</si>
  <si>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</si>
  <si>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</si>
  <si>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</si>
  <si>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</si>
  <si>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</si>
  <si>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</si>
  <si>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</si>
  <si>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</si>
  <si>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</si>
  <si>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</si>
  <si>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</si>
  <si>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</si>
  <si>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</si>
  <si>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</si>
  <si>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</si>
  <si>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</si>
  <si>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</si>
  <si>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</si>
  <si>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</si>
  <si>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</si>
  <si>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</si>
  <si>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</si>
  <si>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</si>
  <si>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</si>
  <si>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</si>
  <si>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</si>
  <si>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</si>
  <si>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</si>
  <si>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</si>
  <si>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</si>
  <si>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</si>
  <si>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</si>
  <si>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</si>
  <si>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</si>
  <si>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</si>
  <si>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</si>
  <si>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</si>
  <si>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</si>
  <si>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</si>
  <si>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</si>
  <si>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</si>
  <si>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</si>
  <si>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</si>
  <si>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</si>
  <si>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</si>
  <si>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</si>
  <si>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</si>
  <si>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</si>
  <si>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</si>
  <si>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</si>
  <si>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</si>
  <si>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</si>
  <si>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</si>
  <si>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</si>
  <si>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</si>
  <si>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</si>
  <si>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</si>
  <si>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</si>
  <si>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</si>
  <si>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</si>
  <si>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</si>
  <si>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</si>
  <si>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</si>
  <si>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</si>
  <si>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</si>
  <si>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</si>
  <si>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</si>
  <si>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</si>
  <si>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</si>
  <si>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</si>
  <si>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</si>
  <si>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</si>
  <si>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</si>
  <si>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</si>
  <si>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</si>
  <si>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</si>
  <si>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</si>
  <si>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</si>
  <si>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</si>
  <si>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</si>
  <si>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</si>
  <si>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</si>
  <si>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</si>
  <si>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</si>
  <si>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</si>
  <si>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</si>
  <si>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</si>
  <si>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</si>
  <si>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</si>
  <si>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</si>
  <si>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</si>
  <si>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</si>
  <si>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</si>
  <si>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</si>
  <si>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</si>
  <si>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</si>
  <si>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</si>
  <si>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</si>
  <si>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</si>
  <si>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</si>
  <si>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</si>
  <si>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</si>
  <si>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</si>
  <si>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</si>
  <si>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</si>
  <si>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</si>
  <si>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</si>
  <si>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</si>
  <si>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</si>
  <si>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</si>
  <si>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</si>
  <si>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</si>
  <si>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</si>
  <si>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</si>
  <si>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</si>
  <si>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</si>
  <si>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</si>
  <si>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</si>
  <si>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</si>
  <si>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</si>
  <si>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</si>
  <si>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</si>
  <si>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</si>
  <si>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</si>
  <si>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</si>
  <si>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</si>
  <si>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</si>
  <si>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</si>
  <si>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</si>
  <si>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</si>
  <si>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</si>
  <si>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</si>
  <si>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</si>
  <si>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</si>
  <si>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</si>
  <si>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</si>
  <si>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</si>
  <si>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</si>
  <si>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</si>
  <si>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</si>
  <si>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</si>
  <si>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</si>
  <si>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</si>
  <si>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</si>
  <si>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</si>
  <si>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</si>
  <si>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</si>
  <si>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</si>
  <si>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</si>
  <si>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</si>
  <si>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</si>
  <si>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</si>
  <si>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</si>
  <si>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</si>
  <si>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</si>
  <si>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</si>
  <si>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</si>
  <si>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</si>
  <si>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</si>
  <si>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</si>
  <si>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</si>
  <si>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</si>
  <si>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</si>
  <si>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</si>
  <si>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</si>
  <si>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</si>
  <si>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</si>
  <si>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</si>
  <si>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</si>
  <si>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</si>
  <si>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</si>
  <si>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</si>
  <si>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</si>
  <si>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</si>
  <si>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</si>
  <si>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</si>
  <si>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</si>
  <si>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</si>
  <si>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</si>
  <si>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</si>
  <si>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</si>
  <si>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</si>
  <si>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</si>
  <si>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</si>
  <si>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</si>
  <si>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</si>
  <si>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</si>
  <si>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</si>
  <si>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</si>
  <si>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</si>
  <si>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</si>
  <si>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</si>
  <si>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</si>
  <si>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</si>
  <si>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</si>
  <si>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</si>
  <si>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</si>
  <si>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</si>
  <si>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</si>
  <si>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</si>
  <si>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</si>
  <si>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</si>
  <si>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</si>
  <si>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</si>
  <si>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</si>
  <si>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</si>
  <si>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</si>
  <si>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</si>
  <si>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</si>
  <si>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</si>
  <si>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</si>
  <si>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</si>
  <si>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</si>
  <si>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</si>
  <si>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</si>
  <si>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</si>
  <si>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</si>
  <si>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</si>
  <si>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</si>
  <si>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</si>
  <si>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</si>
  <si>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</si>
  <si>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</si>
  <si>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</si>
  <si>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</si>
  <si>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</si>
  <si>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</si>
  <si>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</si>
  <si>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</si>
  <si>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</si>
  <si>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</si>
  <si>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</si>
  <si>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</si>
  <si>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</si>
  <si>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</si>
  <si>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</si>
  <si>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</si>
  <si>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</si>
  <si>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</si>
  <si>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</si>
  <si>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</si>
  <si>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</si>
  <si>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</si>
  <si>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</si>
  <si>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</si>
  <si>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</si>
  <si>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</si>
  <si>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</si>
  <si>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</si>
  <si>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</si>
  <si>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</si>
  <si>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</si>
  <si>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</si>
  <si>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</si>
  <si>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</si>
  <si>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</si>
  <si>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</si>
  <si>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</si>
  <si>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</si>
  <si>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</si>
  <si>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</si>
  <si>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</si>
  <si>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</si>
  <si>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</si>
  <si>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</si>
  <si>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</si>
  <si>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</si>
  <si>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</si>
  <si>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</si>
  <si>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</si>
  <si>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</si>
  <si>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</si>
  <si>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</si>
  <si>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</si>
  <si>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</si>
  <si>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</si>
  <si>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</si>
  <si>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</si>
  <si>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</si>
  <si>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</si>
  <si>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</si>
  <si>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</si>
  <si>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</si>
  <si>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</si>
  <si>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</si>
  <si>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</si>
  <si>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</si>
  <si>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</si>
  <si>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</si>
  <si>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</si>
  <si>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</si>
  <si>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</si>
  <si>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</si>
  <si>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</si>
  <si>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</si>
  <si>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</si>
  <si>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</si>
  <si>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</si>
  <si>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</si>
  <si>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</si>
  <si>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</si>
  <si>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</si>
  <si>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</si>
  <si>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</si>
  <si>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</si>
  <si>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</si>
  <si>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</si>
  <si>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</si>
  <si>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</si>
  <si>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</si>
  <si>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</si>
  <si>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</si>
  <si>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</si>
  <si>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</si>
  <si>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</si>
  <si>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</si>
  <si>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</si>
  <si>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</si>
  <si>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</si>
  <si>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</si>
  <si>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</si>
  <si>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</si>
  <si>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</si>
  <si>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</si>
  <si>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</si>
  <si>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</si>
  <si>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</si>
  <si>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</si>
  <si>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</si>
  <si>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</si>
  <si>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</si>
  <si>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</si>
  <si>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</si>
  <si>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</si>
  <si>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</si>
  <si>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</si>
  <si>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</si>
  <si>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</si>
  <si>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</si>
  <si>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</si>
  <si>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</si>
  <si>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</si>
  <si>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</si>
  <si>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</si>
  <si>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</si>
  <si>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</si>
  <si>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</si>
  <si>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</si>
  <si>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</si>
  <si>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</si>
  <si>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</si>
  <si>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</si>
  <si>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</si>
  <si>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</si>
  <si>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</si>
  <si>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</si>
  <si>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</si>
  <si>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</si>
  <si>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</si>
  <si>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</si>
  <si>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</si>
  <si>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</si>
  <si>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</si>
  <si>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</si>
  <si>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</si>
  <si>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</si>
  <si>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</si>
  <si>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</si>
  <si>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</si>
  <si>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</si>
  <si>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</si>
  <si>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</si>
  <si>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</si>
  <si>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</si>
  <si>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</si>
  <si>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</si>
  <si>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</si>
  <si>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</si>
  <si>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</si>
  <si>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</si>
  <si>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</si>
  <si>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</si>
  <si>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</si>
  <si>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</si>
  <si>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</si>
  <si>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</si>
  <si>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</si>
  <si>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</si>
  <si>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</si>
  <si>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</si>
  <si>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</si>
  <si>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</si>
  <si>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</si>
  <si>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</si>
  <si>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</si>
  <si>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</si>
  <si>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</si>
  <si>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</si>
  <si>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</si>
  <si>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</si>
  <si>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</si>
  <si>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</si>
  <si>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</si>
  <si>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</si>
  <si>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</si>
  <si>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</si>
  <si>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</si>
  <si>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</si>
  <si>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</si>
  <si>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</si>
  <si>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</si>
  <si>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</si>
  <si>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</si>
  <si>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</si>
  <si>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</si>
  <si>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</si>
  <si>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</si>
  <si>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</si>
  <si>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</si>
  <si>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</si>
  <si>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</si>
  <si>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</si>
  <si>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</si>
  <si>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</si>
  <si>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</si>
  <si>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</si>
  <si>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</si>
  <si>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</si>
  <si>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</si>
  <si>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</si>
  <si>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</si>
  <si>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</si>
  <si>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</si>
  <si>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</si>
  <si>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</si>
  <si>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</si>
  <si>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</si>
  <si>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</si>
  <si>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</si>
  <si>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</si>
  <si>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</si>
  <si>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</si>
  <si>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</si>
  <si>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</si>
  <si>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</si>
  <si>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</si>
  <si>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</si>
  <si>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</si>
  <si>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</si>
  <si>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</si>
  <si>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</si>
  <si>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</si>
  <si>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</si>
  <si>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</si>
  <si>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</si>
  <si>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</si>
  <si>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</si>
  <si>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</si>
  <si>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</si>
  <si>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</si>
  <si>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</si>
  <si>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</si>
  <si>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</si>
  <si>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</si>
  <si>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</si>
  <si>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</si>
  <si>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</si>
  <si>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</si>
  <si>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</si>
  <si>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</si>
  <si>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</si>
  <si>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</si>
  <si>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</si>
  <si>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</si>
  <si>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</si>
  <si>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</si>
  <si>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</si>
  <si>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</si>
  <si>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</si>
  <si>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</si>
  <si>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</si>
  <si>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</si>
  <si>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</si>
  <si>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</si>
  <si>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</si>
  <si>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</si>
  <si>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</si>
  <si>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</si>
  <si>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</si>
  <si>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</si>
  <si>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</si>
  <si>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</si>
  <si>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</si>
  <si>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</si>
  <si>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</si>
  <si>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</si>
  <si>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</si>
  <si>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</si>
  <si>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</si>
  <si>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</si>
  <si>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</si>
  <si>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</si>
  <si>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</si>
  <si>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</si>
  <si>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</si>
  <si>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</si>
  <si>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</si>
  <si>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</si>
  <si>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</si>
  <si>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</si>
  <si>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</si>
  <si>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</si>
  <si>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</si>
  <si>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</si>
  <si>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</si>
  <si>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</si>
  <si>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</si>
  <si>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</si>
  <si>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</si>
  <si>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</si>
  <si>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</si>
  <si>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</si>
  <si>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</si>
  <si>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</si>
  <si>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</si>
  <si>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</si>
  <si>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</si>
  <si>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</si>
  <si>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</si>
  <si>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</si>
  <si>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</si>
  <si>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</si>
  <si>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</si>
  <si>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</si>
  <si>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</si>
  <si>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</si>
  <si>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</si>
  <si>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</si>
  <si>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</si>
  <si>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</si>
  <si>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</si>
  <si>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</si>
  <si>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</si>
  <si>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</si>
  <si>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</si>
  <si>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</si>
  <si>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</si>
  <si>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</si>
  <si>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</si>
  <si>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</si>
  <si>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</si>
  <si>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</si>
  <si>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</si>
  <si>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</si>
  <si>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</si>
  <si>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</si>
  <si>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</si>
  <si>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</si>
  <si>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</si>
  <si>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</si>
  <si>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</si>
  <si>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</si>
  <si>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</si>
  <si>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</si>
  <si>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</si>
  <si>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</si>
  <si>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</si>
  <si>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</si>
  <si>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</si>
  <si>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</si>
  <si>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</si>
  <si>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</si>
  <si>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</si>
  <si>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</si>
  <si>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</si>
  <si>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</si>
  <si>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</si>
  <si>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</si>
  <si>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</si>
  <si>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</si>
  <si>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</si>
  <si>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</si>
  <si>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</si>
  <si>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</si>
  <si>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</si>
  <si>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</si>
  <si>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</si>
  <si>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</si>
  <si>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</si>
  <si>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</si>
  <si>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</si>
  <si>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</si>
  <si>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</si>
  <si>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</si>
  <si>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</si>
  <si>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</si>
  <si>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</si>
  <si>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</si>
  <si>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</si>
  <si>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</si>
  <si>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</si>
  <si>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</si>
  <si>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</si>
  <si>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</si>
  <si>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</si>
  <si>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</si>
  <si>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</si>
  <si>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</si>
  <si>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</si>
  <si>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</si>
  <si>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</si>
  <si>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</si>
  <si>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</si>
  <si>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</si>
  <si>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</si>
  <si>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</si>
  <si>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</si>
  <si>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</si>
  <si>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</si>
  <si>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</si>
  <si>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</si>
  <si>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</si>
  <si>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</si>
  <si>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</si>
  <si>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</si>
  <si>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</si>
  <si>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</si>
  <si>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</si>
  <si>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</si>
  <si>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</si>
  <si>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</si>
  <si>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</si>
  <si>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</si>
  <si>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</si>
  <si>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</si>
  <si>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</si>
  <si>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</si>
  <si>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</si>
  <si>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</si>
  <si>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</si>
  <si>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</si>
  <si>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</si>
  <si>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</si>
  <si>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</si>
  <si>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</si>
  <si>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</si>
  <si>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</si>
  <si>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</si>
  <si>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</si>
  <si>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</si>
  <si>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</si>
  <si>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</si>
  <si>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</si>
  <si>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</si>
  <si>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</si>
  <si>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</si>
  <si>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</si>
  <si>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</si>
  <si>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</si>
  <si>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</si>
  <si>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</si>
  <si>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</si>
  <si>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</si>
  <si>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</si>
  <si>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</si>
  <si>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</si>
  <si>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</si>
  <si>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</si>
  <si>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</si>
  <si>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</si>
  <si>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</si>
  <si>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</si>
  <si>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</si>
  <si>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</si>
  <si>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</si>
  <si>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</si>
  <si>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</si>
  <si>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</si>
  <si>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</si>
  <si>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</si>
  <si>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</si>
  <si>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</si>
  <si>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</si>
  <si>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</si>
  <si>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</si>
  <si>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</si>
  <si>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</si>
  <si>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</si>
  <si>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</si>
  <si>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</si>
  <si>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</si>
  <si>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</si>
  <si>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</si>
  <si>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</si>
  <si>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</si>
  <si>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</si>
  <si>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</si>
  <si>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</si>
  <si>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</si>
  <si>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</si>
  <si>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</si>
  <si>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</si>
  <si>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</si>
  <si>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</si>
  <si>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</si>
  <si>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</si>
  <si>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</si>
  <si>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</si>
  <si>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</si>
  <si>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</si>
  <si>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</si>
  <si>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</si>
  <si>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</si>
  <si>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</si>
  <si>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</si>
  <si>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</si>
  <si>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</si>
  <si>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</si>
  <si>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</si>
  <si>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</si>
  <si>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</si>
  <si>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</si>
  <si>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</si>
  <si>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</si>
  <si>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</si>
  <si>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</si>
  <si>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</si>
  <si>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</si>
  <si>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</si>
  <si>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</si>
  <si>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</si>
  <si>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</si>
  <si>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</si>
  <si>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</si>
  <si>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</si>
  <si>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</si>
  <si>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</si>
  <si>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</si>
  <si>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</si>
  <si>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</si>
  <si>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</si>
  <si>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</si>
  <si>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</si>
  <si>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</si>
  <si>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</si>
  <si>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</si>
  <si>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</si>
  <si>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</si>
  <si>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</si>
  <si>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</si>
  <si>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</si>
  <si>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</si>
  <si>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</si>
  <si>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</si>
  <si>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</si>
  <si>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</si>
  <si>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</si>
  <si>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</si>
  <si>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</si>
  <si>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</si>
  <si>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</si>
  <si>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</si>
  <si>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</si>
  <si>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</si>
  <si>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</si>
  <si>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</si>
  <si>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</si>
  <si>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</si>
  <si>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</si>
  <si>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</si>
  <si>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</si>
  <si>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</si>
  <si>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</si>
  <si>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</si>
  <si>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</si>
  <si>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</si>
  <si>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</si>
  <si>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</si>
  <si>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</si>
  <si>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</si>
  <si>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</si>
  <si>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</si>
  <si>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</si>
  <si>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</si>
  <si>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</si>
  <si>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</si>
  <si>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</si>
  <si>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</si>
  <si>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</si>
  <si>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</si>
  <si>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</si>
  <si>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</si>
  <si>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</si>
  <si>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</si>
  <si>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</si>
  <si>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</si>
  <si>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</si>
  <si>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</si>
  <si>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</si>
  <si>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</si>
  <si>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</si>
  <si>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</si>
  <si>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</si>
  <si>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</si>
  <si>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</si>
  <si>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</si>
  <si>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</si>
  <si>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</si>
  <si>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</si>
  <si>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</si>
  <si>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</si>
  <si>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</si>
  <si>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</si>
  <si>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</si>
  <si>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</si>
  <si>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</si>
  <si>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</si>
  <si>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</si>
  <si>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</si>
  <si>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</si>
  <si>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</si>
  <si>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</si>
  <si>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</si>
  <si>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</si>
  <si>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</si>
  <si>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</si>
  <si>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</si>
  <si>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</si>
  <si>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</si>
  <si>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</si>
  <si>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</si>
  <si>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</si>
  <si>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</si>
  <si>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</si>
  <si>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</si>
  <si>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</si>
  <si>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</si>
  <si>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</si>
  <si>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</si>
  <si>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</si>
  <si>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</si>
  <si>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</si>
  <si>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</si>
  <si>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</si>
  <si>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</si>
  <si>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</si>
  <si>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</si>
  <si>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</si>
  <si>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</si>
  <si>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</si>
  <si>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</si>
  <si>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</si>
  <si>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</si>
  <si>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</si>
  <si>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</si>
  <si>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</si>
  <si>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</si>
  <si>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</si>
  <si>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</si>
  <si>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</si>
  <si>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</si>
  <si>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</si>
  <si>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</si>
  <si>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</si>
  <si>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</si>
  <si>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</si>
  <si>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</si>
  <si>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</si>
  <si>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</si>
  <si>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</si>
  <si>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</si>
  <si>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</si>
  <si>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</si>
  <si>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</si>
  <si>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</si>
  <si>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</si>
  <si>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</si>
  <si>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</si>
  <si>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</si>
  <si>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</si>
  <si>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</si>
  <si>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</si>
  <si>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</si>
  <si>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</si>
  <si>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</si>
  <si>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</si>
  <si>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</si>
  <si>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</si>
  <si>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</si>
  <si>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</si>
  <si>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</si>
  <si>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</si>
  <si>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</si>
  <si>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</si>
  <si>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</si>
  <si>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</si>
  <si>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</si>
  <si>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</si>
  <si>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</si>
  <si>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</si>
  <si>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</si>
  <si>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</si>
  <si>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</si>
  <si>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</si>
  <si>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</si>
  <si>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</si>
  <si>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</si>
  <si>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</si>
  <si>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</si>
  <si>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</si>
  <si>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</si>
  <si>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</si>
  <si>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</si>
  <si>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</si>
  <si>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</si>
  <si>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</si>
  <si>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</si>
  <si>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</si>
  <si>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</si>
  <si>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</si>
  <si>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</si>
  <si>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</si>
  <si>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</si>
  <si>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</si>
  <si>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</si>
  <si>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</si>
  <si>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</si>
  <si>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</si>
  <si>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</si>
  <si>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</si>
  <si>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</si>
  <si>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</si>
  <si>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</si>
  <si>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</si>
  <si>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</si>
  <si>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</si>
  <si>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</si>
  <si>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</si>
  <si>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</si>
  <si>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</si>
  <si>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</si>
  <si>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</si>
  <si>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</si>
  <si>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</si>
  <si>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</si>
  <si>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</si>
  <si>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</si>
  <si>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</si>
  <si>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</si>
  <si>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</si>
  <si>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</si>
  <si>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</si>
  <si>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</si>
  <si>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</si>
  <si>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</si>
  <si>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</si>
  <si>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</si>
  <si>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</si>
  <si>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</si>
  <si>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</si>
  <si>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</si>
  <si>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</si>
  <si>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</si>
  <si>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</si>
  <si>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</si>
  <si>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</si>
  <si>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</si>
  <si>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</si>
  <si>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</si>
  <si>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</si>
  <si>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</si>
  <si>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</si>
  <si>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</si>
  <si>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</si>
  <si>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</si>
  <si>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</si>
  <si>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</si>
  <si>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</si>
  <si>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</si>
  <si>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</si>
  <si>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</si>
  <si>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</si>
  <si>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</si>
  <si>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</si>
  <si>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</si>
  <si>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</si>
  <si>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</si>
  <si>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</si>
  <si>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</si>
  <si>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</si>
  <si>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</si>
  <si>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</si>
  <si>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</si>
  <si>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</si>
  <si>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</si>
  <si>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</si>
  <si>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</si>
  <si>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</si>
  <si>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</si>
  <si>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</si>
  <si>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</si>
  <si>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</si>
  <si>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</si>
  <si>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</si>
  <si>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</si>
  <si>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</si>
  <si>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</si>
  <si>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</si>
  <si>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</si>
  <si>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</si>
  <si>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</si>
  <si>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</si>
  <si>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</si>
  <si>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</si>
  <si>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</si>
  <si>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</si>
  <si>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</si>
  <si>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</si>
  <si>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</si>
  <si>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</si>
  <si>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</si>
  <si>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</si>
  <si>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</si>
  <si>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</si>
  <si>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</si>
  <si>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</si>
  <si>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</si>
  <si>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</si>
  <si>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</si>
  <si>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</si>
  <si>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</si>
  <si>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</si>
  <si>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</si>
  <si>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</si>
  <si>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</si>
  <si>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</si>
  <si>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</si>
  <si>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</si>
  <si>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</si>
  <si>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</si>
  <si>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</si>
  <si>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</si>
  <si>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</si>
  <si>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</si>
  <si>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</si>
  <si>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</si>
  <si>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</si>
  <si>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</si>
  <si>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</si>
  <si>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</si>
  <si>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</si>
  <si>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</si>
  <si>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</si>
  <si>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</si>
  <si>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</si>
  <si>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</si>
  <si>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</si>
  <si>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</si>
  <si>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</si>
  <si>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</si>
  <si>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</si>
  <si>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</si>
  <si>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</si>
  <si>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</si>
  <si>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</si>
  <si>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</si>
  <si>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</si>
  <si>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</si>
  <si>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</si>
  <si>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</si>
  <si>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</si>
  <si>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</si>
  <si>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</si>
  <si>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</si>
  <si>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</si>
  <si>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</si>
  <si>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</si>
  <si>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</si>
  <si>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</si>
  <si>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</si>
  <si>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</si>
  <si>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</si>
  <si>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</si>
  <si>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</si>
  <si>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</si>
  <si>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</si>
  <si>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</si>
  <si>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</si>
  <si>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</si>
  <si>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</si>
  <si>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</si>
  <si>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</si>
  <si>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</si>
  <si>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</si>
  <si>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</si>
  <si>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</si>
  <si>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</si>
  <si>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</si>
  <si>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</si>
  <si>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</si>
  <si>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</si>
  <si>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</si>
  <si>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</si>
  <si>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</si>
  <si>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</si>
  <si>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</si>
  <si>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</si>
  <si>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</si>
  <si>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</si>
  <si>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</si>
  <si>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</si>
  <si>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</si>
  <si>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</si>
  <si>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</si>
  <si>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</si>
  <si>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</si>
  <si>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</si>
  <si>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</si>
  <si>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</si>
  <si>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</si>
  <si>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</si>
  <si>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</si>
  <si>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</si>
  <si>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</si>
  <si>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</si>
  <si>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</si>
  <si>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</si>
  <si>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</si>
  <si>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</si>
  <si>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</si>
  <si>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</si>
  <si>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</si>
  <si>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</si>
  <si>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</si>
  <si>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</si>
  <si>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</si>
  <si>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</si>
  <si>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</si>
  <si>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</si>
  <si>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</si>
  <si>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</si>
  <si>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</si>
  <si>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</si>
  <si>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</si>
  <si>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</si>
  <si>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</si>
  <si>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</si>
  <si>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</si>
  <si>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</si>
  <si>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</si>
  <si>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</si>
  <si>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</si>
  <si>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</si>
  <si>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</si>
  <si>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</si>
  <si>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</si>
  <si>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</si>
  <si>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</si>
  <si>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</si>
  <si>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</si>
  <si>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</si>
  <si>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</si>
  <si>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</si>
  <si>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</si>
  <si>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</si>
  <si>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</si>
  <si>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</si>
  <si>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</si>
  <si>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</si>
  <si>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</si>
  <si>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</si>
  <si>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</si>
  <si>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</si>
  <si>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</si>
  <si>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</si>
  <si>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</si>
  <si>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</si>
  <si>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</si>
  <si>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</si>
  <si>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</si>
  <si>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</si>
  <si>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</si>
  <si>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</si>
  <si>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</si>
  <si>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</si>
  <si>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</si>
  <si>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</si>
  <si>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</si>
  <si>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</si>
  <si>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</si>
  <si>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</si>
  <si>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</si>
  <si>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</si>
  <si>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</si>
  <si>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</si>
  <si>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</si>
  <si>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</si>
  <si>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</si>
  <si>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</si>
  <si>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</si>
  <si>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</si>
  <si>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</si>
  <si>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</si>
  <si>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</si>
  <si>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</si>
  <si>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</si>
  <si>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</si>
  <si>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</si>
  <si>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</si>
  <si>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</si>
  <si>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</si>
  <si>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</si>
  <si>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</si>
  <si>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</si>
  <si>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</si>
  <si>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</si>
  <si>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</si>
  <si>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</si>
  <si>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</si>
  <si>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</si>
  <si>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</si>
  <si>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</si>
  <si>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</si>
  <si>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</si>
  <si>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</si>
  <si>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</si>
  <si>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</si>
  <si>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</si>
  <si>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</si>
  <si>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</si>
  <si>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</si>
  <si>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</si>
  <si>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</si>
  <si>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</si>
  <si>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</si>
  <si>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</si>
  <si>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</si>
  <si>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</si>
  <si>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</si>
  <si>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</si>
  <si>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</si>
  <si>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</si>
  <si>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</si>
  <si>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</si>
  <si>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</si>
  <si>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</si>
  <si>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</si>
  <si>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</si>
  <si>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</si>
  <si>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</si>
  <si>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</si>
  <si>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</si>
  <si>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</si>
  <si>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</si>
  <si>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</si>
  <si>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</si>
  <si>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</si>
  <si>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</si>
  <si>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</si>
  <si>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</si>
  <si>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</si>
  <si>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</si>
  <si>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</si>
  <si>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</si>
  <si>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</si>
  <si>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</si>
  <si>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</si>
  <si>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</si>
  <si>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</si>
  <si>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</si>
  <si>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</si>
  <si>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</si>
  <si>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</si>
  <si>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</si>
  <si>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</si>
  <si>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</si>
  <si>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</si>
  <si>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</si>
  <si>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</si>
  <si>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</si>
  <si>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</si>
  <si>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</si>
  <si>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</si>
  <si>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</si>
  <si>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</si>
  <si>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</si>
  <si>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</si>
  <si>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</si>
  <si>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</si>
  <si>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</si>
  <si>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</si>
  <si>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</si>
  <si>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</si>
  <si>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</si>
  <si>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</si>
  <si>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</si>
  <si>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</si>
  <si>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</si>
  <si>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</si>
  <si>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</si>
  <si>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</si>
  <si>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</si>
  <si>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</si>
  <si>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</si>
  <si>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</si>
  <si>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</si>
  <si>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</si>
  <si>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</si>
  <si>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</si>
  <si>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</si>
  <si>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</si>
  <si>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</si>
  <si>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</si>
  <si>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</si>
  <si>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</si>
  <si>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</si>
  <si>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</si>
  <si>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</si>
  <si>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</si>
  <si>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</si>
  <si>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</si>
  <si>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</si>
  <si>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</si>
  <si>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</si>
  <si>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</si>
  <si>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</si>
  <si>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</si>
  <si>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</si>
  <si>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</si>
  <si>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</si>
  <si>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</si>
  <si>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</si>
  <si>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</si>
  <si>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</si>
  <si>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</si>
  <si>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</si>
  <si>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</si>
  <si>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</si>
  <si>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</si>
  <si>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</si>
  <si>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</si>
  <si>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</si>
  <si>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</si>
  <si>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</si>
  <si>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</si>
  <si>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</si>
  <si>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</si>
  <si>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</si>
  <si>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</si>
  <si>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</si>
  <si>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</si>
  <si>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</si>
  <si>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</si>
  <si>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</si>
  <si>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</si>
  <si>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</si>
  <si>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</si>
  <si>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</si>
  <si>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</si>
  <si>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</si>
  <si>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</si>
  <si>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</si>
  <si>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</si>
  <si>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</si>
  <si>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</si>
  <si>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</si>
  <si>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</si>
  <si>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</si>
  <si>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</si>
  <si>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</si>
  <si>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</si>
  <si>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</si>
  <si>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</si>
  <si>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</si>
  <si>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</si>
  <si>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</si>
  <si>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</si>
  <si>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</si>
  <si>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</si>
  <si>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</si>
  <si>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</si>
  <si>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</si>
  <si>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</si>
  <si>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</si>
  <si>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</si>
  <si>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</si>
  <si>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</si>
  <si>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</si>
  <si>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</si>
  <si>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</si>
  <si>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</si>
  <si>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</si>
  <si>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</si>
  <si>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</si>
  <si>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</si>
  <si>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</si>
  <si>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</si>
  <si>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</si>
  <si>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</si>
  <si>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</si>
  <si>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</si>
  <si>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</si>
  <si>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</si>
  <si>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</si>
  <si>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</si>
  <si>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</si>
  <si>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</si>
  <si>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</si>
  <si>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</si>
  <si>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</si>
  <si>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</si>
  <si>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</si>
  <si>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</si>
  <si>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</si>
  <si>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</si>
  <si>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</si>
  <si>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</si>
  <si>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</si>
  <si>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</si>
  <si>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</si>
  <si>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</si>
  <si>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</si>
  <si>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</si>
  <si>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</si>
  <si>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</si>
  <si>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</si>
  <si>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</si>
  <si>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</si>
  <si>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</si>
  <si>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</si>
  <si>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</si>
  <si>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</si>
  <si>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</si>
  <si>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</si>
  <si>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</si>
  <si>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</si>
  <si>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</si>
  <si>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</si>
  <si>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</si>
  <si>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</si>
  <si>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</si>
  <si>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</si>
  <si>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</si>
  <si>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</si>
  <si>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</si>
  <si>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</si>
  <si>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</si>
  <si>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</si>
  <si>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</si>
  <si>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</si>
  <si>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</si>
  <si>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</si>
  <si>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</si>
  <si>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</si>
  <si>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</si>
  <si>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</si>
  <si>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</si>
  <si>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</si>
  <si>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</si>
  <si>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</si>
  <si>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</si>
  <si>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</si>
  <si>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</si>
  <si>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</si>
  <si>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</si>
  <si>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</si>
  <si>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</si>
  <si>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</si>
  <si>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</si>
  <si>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</si>
  <si>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</si>
  <si>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</si>
  <si>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</si>
  <si>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</si>
  <si>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</si>
  <si>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</si>
  <si>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</si>
  <si>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</si>
  <si>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</si>
  <si>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</si>
  <si>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</si>
  <si>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</si>
  <si>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</si>
  <si>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</si>
  <si>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</si>
  <si>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</si>
  <si>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</si>
  <si>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</si>
  <si>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</si>
  <si>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</si>
  <si>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</si>
  <si>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</si>
  <si>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</si>
  <si>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</si>
  <si>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</si>
  <si>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</si>
  <si>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</si>
  <si>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</si>
  <si>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</si>
  <si>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</si>
  <si>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</si>
  <si>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</si>
  <si>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</si>
  <si>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</si>
  <si>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</si>
  <si>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</si>
  <si>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</si>
  <si>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</si>
  <si>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</si>
  <si>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</si>
  <si>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</si>
  <si>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</si>
  <si>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</si>
  <si>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</si>
  <si>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</si>
  <si>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</si>
  <si>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</si>
  <si>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</si>
  <si>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</si>
  <si>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</si>
  <si>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</si>
  <si>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</si>
  <si>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</si>
  <si>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</si>
  <si>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</si>
  <si>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</si>
  <si>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</si>
  <si>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</si>
  <si>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</si>
  <si>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</si>
  <si>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</si>
  <si>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</si>
  <si>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</si>
  <si>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</si>
  <si>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</si>
  <si>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</si>
  <si>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</si>
  <si>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</si>
  <si>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</si>
  <si>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</si>
  <si>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</si>
  <si>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</si>
  <si>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</si>
  <si>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</si>
  <si>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</si>
  <si>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</si>
  <si>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</si>
  <si>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</si>
  <si>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</si>
  <si>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</si>
  <si>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</si>
  <si>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</si>
  <si>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</si>
  <si>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</si>
  <si>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</si>
  <si>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</si>
  <si>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</si>
  <si>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</si>
  <si>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</si>
  <si>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</si>
  <si>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</si>
  <si>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</si>
  <si>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</si>
  <si>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</si>
  <si>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</si>
  <si>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</si>
  <si>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</si>
  <si>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</si>
  <si>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</si>
  <si>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</si>
  <si>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</si>
  <si>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</si>
  <si>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</si>
  <si>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</si>
  <si>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</si>
  <si>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</si>
  <si>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</si>
  <si>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</si>
  <si>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</si>
  <si>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</si>
  <si>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</si>
  <si>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</si>
  <si>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</si>
  <si>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</si>
  <si>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</si>
  <si>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</si>
  <si>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</si>
  <si>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</si>
  <si>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</si>
  <si>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</si>
  <si>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</si>
  <si>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</si>
  <si>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</si>
  <si>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</si>
  <si>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</si>
  <si>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</si>
  <si>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</si>
  <si>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</si>
  <si>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</si>
  <si>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</si>
  <si>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</si>
  <si>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</si>
  <si>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</si>
  <si>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</si>
  <si>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</si>
  <si>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</si>
  <si>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</si>
  <si>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</si>
  <si>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</si>
  <si>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</si>
  <si>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</si>
  <si>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</si>
  <si>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</si>
  <si>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</si>
  <si>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</si>
  <si>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</si>
  <si>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</si>
  <si>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</si>
  <si>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</si>
  <si>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</si>
  <si>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</si>
  <si>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</si>
  <si>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</si>
  <si>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</si>
  <si>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</si>
  <si>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</si>
  <si>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</si>
  <si>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</si>
  <si>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</si>
  <si>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</si>
  <si>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</si>
  <si>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</si>
  <si>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</si>
  <si>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</si>
  <si>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</si>
  <si>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</si>
  <si>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</si>
  <si>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</si>
  <si>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</si>
  <si>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</si>
  <si>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</si>
  <si>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</si>
  <si>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</si>
  <si>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</si>
  <si>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</si>
  <si>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</si>
  <si>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</si>
  <si>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</si>
  <si>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</si>
  <si>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</si>
  <si>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</si>
  <si>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</si>
  <si>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</si>
  <si>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</si>
  <si>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</si>
  <si>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</si>
  <si>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</si>
  <si>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</si>
  <si>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</si>
  <si>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</si>
  <si>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</si>
  <si>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</si>
  <si>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</si>
  <si>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</si>
  <si>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</si>
  <si>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</si>
  <si>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</si>
  <si>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</si>
  <si>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</si>
  <si>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</si>
  <si>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</si>
  <si>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</si>
  <si>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</si>
  <si>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</si>
  <si>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</si>
  <si>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</si>
  <si>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</si>
  <si>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</si>
  <si>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</si>
  <si>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</si>
  <si>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</si>
  <si>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</si>
  <si>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</si>
  <si>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</si>
  <si>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</si>
  <si>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</si>
  <si>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</si>
  <si>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</si>
  <si>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</si>
  <si>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</si>
  <si>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</si>
  <si>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</si>
  <si>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</si>
  <si>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</si>
  <si>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</si>
  <si>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</si>
  <si>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</si>
  <si>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</si>
  <si>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</si>
  <si>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</si>
  <si>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</si>
  <si>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</si>
  <si>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</si>
  <si>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</si>
  <si>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</si>
  <si>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</si>
  <si>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</si>
  <si>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</si>
  <si>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</si>
  <si>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</si>
  <si>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</si>
  <si>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</si>
  <si>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</si>
  <si>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</si>
  <si>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</si>
  <si>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</si>
  <si>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</si>
  <si>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</si>
  <si>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</si>
  <si>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</si>
  <si>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</si>
  <si>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</si>
  <si>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</si>
  <si>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</si>
  <si>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</si>
  <si>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</si>
  <si>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</si>
  <si>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</si>
  <si>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</si>
  <si>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</si>
  <si>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</si>
  <si>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</si>
  <si>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</si>
  <si>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</si>
  <si>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</si>
  <si>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</si>
  <si>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</si>
  <si>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</si>
  <si>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</si>
  <si>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</si>
  <si>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</si>
  <si>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</si>
  <si>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</si>
  <si>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</si>
  <si>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</si>
  <si>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</si>
  <si>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</si>
  <si>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</si>
  <si>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</si>
  <si>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</si>
  <si>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</si>
  <si>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</si>
  <si>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</si>
  <si>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</si>
  <si>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</si>
  <si>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</si>
  <si>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</si>
  <si>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</si>
  <si>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</si>
  <si>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</si>
  <si>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</si>
  <si>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</si>
  <si>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</si>
  <si>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</si>
  <si>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</si>
  <si>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</si>
  <si>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</si>
  <si>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</si>
  <si>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</si>
  <si>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</si>
  <si>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</si>
  <si>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</si>
  <si>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</si>
  <si>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</si>
  <si>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</si>
  <si>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</si>
  <si>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</si>
  <si>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</si>
  <si>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</si>
  <si>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</si>
  <si>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</si>
  <si>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</si>
  <si>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</si>
  <si>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</si>
  <si>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</si>
  <si>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</si>
  <si>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</si>
  <si>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</si>
  <si>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</si>
  <si>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</si>
  <si>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</si>
  <si>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</si>
  <si>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</si>
  <si>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</si>
  <si>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</si>
  <si>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</si>
  <si>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</si>
  <si>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</si>
  <si>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</si>
  <si>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</si>
  <si>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</si>
  <si>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</si>
  <si>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</si>
  <si>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</si>
  <si>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</si>
  <si>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</si>
  <si>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</si>
  <si>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</si>
  <si>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</si>
  <si>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</si>
  <si>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</si>
  <si>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</si>
  <si>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</si>
  <si>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</si>
  <si>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</si>
  <si>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</si>
  <si>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</si>
  <si>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</si>
  <si>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</si>
  <si>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</si>
  <si>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</si>
  <si>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</si>
  <si>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</si>
  <si>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</si>
  <si>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</si>
  <si>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</si>
  <si>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</si>
  <si>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</si>
  <si>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</si>
  <si>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</si>
  <si>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</si>
  <si>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</si>
  <si>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</si>
  <si>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</si>
  <si>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</si>
  <si>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</si>
  <si>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</si>
  <si>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</si>
  <si>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</si>
  <si>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</si>
  <si>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</si>
  <si>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</si>
  <si>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</si>
  <si>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</si>
  <si>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</si>
  <si>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</si>
  <si>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</si>
  <si>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</si>
  <si>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</si>
  <si>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</si>
  <si>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</si>
  <si>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</si>
  <si>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</si>
  <si>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</si>
  <si>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</si>
  <si>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</si>
  <si>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</si>
  <si>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</si>
  <si>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</si>
  <si>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</si>
  <si>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</si>
  <si>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</si>
  <si>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</si>
  <si>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</si>
  <si>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</si>
  <si>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</si>
  <si>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</si>
  <si>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</si>
  <si>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</si>
  <si>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</si>
  <si>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</si>
  <si>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</si>
  <si>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</si>
  <si>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</si>
  <si>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</si>
  <si>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</si>
  <si>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</si>
  <si>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</si>
  <si>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</si>
  <si>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</si>
  <si>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</si>
  <si>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</si>
  <si>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</si>
  <si>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</si>
  <si>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</si>
  <si>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</si>
  <si>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</si>
  <si>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</si>
  <si>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</si>
  <si>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</si>
  <si>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</si>
  <si>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</si>
  <si>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</si>
  <si>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</si>
  <si>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</si>
  <si>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</si>
  <si>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</si>
  <si>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</si>
  <si>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</si>
  <si>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</si>
  <si>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</si>
  <si>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</si>
  <si>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</si>
  <si>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</si>
  <si>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</si>
  <si>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</si>
  <si>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</si>
  <si>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</si>
  <si>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</si>
  <si>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</si>
  <si>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</si>
  <si>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</si>
  <si>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</si>
  <si>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</si>
  <si>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</si>
  <si>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</si>
  <si>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</si>
  <si>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</si>
  <si>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</si>
  <si>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</si>
  <si>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</si>
  <si>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</si>
  <si>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</si>
  <si>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</si>
  <si>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</si>
  <si>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</si>
  <si>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</si>
  <si>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</si>
  <si>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</si>
  <si>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</si>
  <si>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</si>
  <si>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</si>
  <si>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</si>
  <si>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</si>
  <si>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</si>
  <si>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</si>
  <si>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</si>
  <si>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</si>
  <si>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</si>
  <si>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</si>
  <si>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</si>
  <si>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</si>
  <si>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</si>
  <si>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</si>
  <si>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</si>
  <si>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</si>
  <si>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</si>
  <si>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</si>
  <si>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</si>
  <si>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</si>
  <si>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</si>
  <si>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</si>
  <si>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</si>
  <si>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</si>
  <si>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</si>
  <si>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</si>
  <si>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</si>
  <si>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</si>
  <si>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</si>
  <si>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</si>
  <si>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</si>
  <si>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</si>
  <si>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</si>
  <si>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</si>
  <si>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</si>
  <si>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</si>
  <si>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</si>
  <si>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</si>
  <si>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</si>
  <si>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</si>
  <si>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</si>
  <si>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</si>
  <si>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</si>
  <si>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</si>
  <si>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</si>
  <si>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</si>
  <si>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</si>
  <si>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</si>
  <si>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</si>
  <si>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</si>
  <si>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</si>
  <si>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</si>
  <si>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</si>
  <si>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</si>
  <si>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</si>
  <si>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</si>
  <si>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</si>
  <si>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</si>
  <si>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</si>
  <si>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</si>
  <si>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</si>
  <si>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</si>
  <si>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</si>
  <si>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</si>
  <si>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</si>
  <si>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</si>
  <si>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</si>
  <si>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</si>
  <si>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</si>
  <si>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</si>
  <si>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</si>
  <si>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</si>
  <si>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</si>
  <si>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</si>
  <si>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</si>
  <si>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</si>
  <si>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</si>
  <si>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</si>
  <si>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</si>
  <si>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</si>
  <si>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</si>
  <si>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</si>
  <si>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</si>
  <si>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</si>
  <si>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</si>
  <si>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</si>
  <si>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</si>
  <si>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</si>
  <si>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</si>
  <si>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</si>
  <si>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</si>
  <si>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</si>
  <si>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</si>
  <si>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</si>
  <si>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</si>
  <si>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</si>
  <si>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</si>
  <si>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</si>
  <si>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</si>
  <si>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</si>
  <si>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</si>
  <si>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</si>
  <si>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</si>
  <si>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</si>
  <si>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</si>
  <si>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</si>
  <si>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</si>
  <si>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</si>
  <si>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</si>
  <si>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</si>
  <si>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</si>
  <si>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</si>
  <si>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</si>
  <si>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</si>
  <si>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</si>
  <si>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</si>
  <si>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</si>
  <si>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</si>
  <si>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</si>
  <si>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</si>
  <si>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</si>
  <si>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</si>
  <si>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</si>
  <si>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</si>
  <si>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</si>
  <si>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</si>
  <si>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</si>
  <si>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</si>
  <si>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</si>
  <si>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</si>
  <si>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</si>
  <si>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</si>
  <si>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</si>
  <si>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</si>
  <si>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</si>
  <si>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</si>
  <si>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</si>
  <si>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</si>
  <si>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</si>
  <si>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</si>
  <si>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</si>
  <si>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</si>
  <si>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</si>
  <si>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</si>
  <si>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</si>
  <si>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</si>
  <si>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</si>
  <si>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</si>
  <si>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</si>
  <si>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</si>
  <si>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</si>
  <si>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</si>
  <si>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</si>
  <si>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</si>
  <si>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</si>
  <si>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</si>
  <si>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</si>
  <si>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</si>
  <si>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</si>
  <si>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</si>
  <si>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</si>
  <si>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</si>
  <si>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</si>
  <si>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</si>
  <si>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</si>
  <si>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</si>
  <si>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</si>
  <si>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</si>
  <si>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</si>
  <si>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</si>
  <si>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</si>
  <si>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</si>
  <si>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</si>
  <si>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</si>
  <si>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</si>
  <si>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</si>
  <si>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</si>
  <si>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</si>
  <si>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</si>
  <si>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</si>
  <si>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</si>
  <si>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</si>
  <si>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</si>
  <si>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</si>
  <si>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</si>
  <si>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</si>
  <si>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</si>
  <si>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</si>
  <si>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</si>
  <si>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</si>
  <si>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</si>
  <si>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</si>
  <si>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</si>
  <si>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</si>
  <si>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</si>
  <si>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</si>
  <si>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</si>
  <si>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</si>
  <si>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</si>
  <si>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</si>
  <si>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</si>
  <si>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</si>
  <si>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</si>
  <si>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</si>
  <si>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</si>
  <si>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</si>
  <si>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</si>
  <si>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</si>
  <si>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</si>
  <si>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</si>
  <si>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</si>
  <si>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</si>
  <si>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</si>
  <si>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</si>
  <si>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</si>
  <si>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</si>
  <si>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</si>
  <si>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</si>
  <si>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</si>
  <si>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</si>
  <si>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</si>
  <si>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</si>
  <si>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</si>
  <si>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</si>
  <si>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</si>
  <si>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</si>
  <si>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</si>
  <si>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</si>
  <si>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</si>
  <si>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</si>
  <si>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</si>
  <si>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</si>
  <si>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</si>
  <si>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</si>
  <si>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</si>
  <si>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</si>
  <si>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</si>
  <si>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</si>
  <si>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</si>
  <si>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</si>
  <si>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</si>
  <si>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</si>
  <si>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</si>
  <si>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</si>
  <si>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</si>
  <si>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</si>
  <si>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</si>
  <si>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</si>
  <si>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</si>
  <si>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</si>
  <si>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</si>
  <si>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</si>
  <si>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</si>
  <si>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</si>
  <si>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</si>
  <si>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</si>
  <si>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</si>
  <si>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</si>
  <si>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</si>
  <si>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</si>
  <si>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</si>
  <si>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</si>
  <si>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</si>
  <si>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</si>
  <si>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</si>
  <si>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</si>
  <si>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</si>
  <si>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</si>
  <si>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</si>
  <si>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</si>
  <si>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</si>
  <si>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</si>
  <si>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</si>
  <si>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</si>
  <si>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</si>
  <si>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</si>
  <si>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</si>
  <si>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</si>
  <si>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</si>
  <si>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</si>
  <si>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</si>
  <si>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</si>
  <si>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</si>
  <si>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</si>
  <si>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</si>
  <si>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</si>
  <si>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</si>
  <si>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</si>
  <si>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</si>
  <si>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</si>
  <si>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</si>
  <si>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</si>
  <si>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</si>
  <si>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</si>
  <si>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</si>
  <si>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</si>
  <si>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</si>
  <si>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</si>
  <si>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</si>
  <si>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</si>
  <si>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</si>
  <si>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</si>
  <si>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</si>
  <si>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</si>
  <si>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</si>
  <si>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</si>
  <si>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</si>
  <si>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</si>
  <si>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</si>
  <si>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</si>
  <si>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</si>
  <si>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</si>
  <si>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</si>
  <si>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</si>
  <si>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</si>
  <si>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</si>
  <si>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</si>
  <si>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</si>
  <si>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</si>
  <si>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</si>
  <si>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</si>
  <si>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</si>
  <si>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</si>
  <si>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</si>
  <si>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</si>
  <si>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</si>
  <si>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</si>
  <si>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</si>
  <si>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</si>
  <si>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</si>
  <si>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</si>
  <si>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</si>
  <si>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</si>
  <si>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</si>
  <si>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</si>
  <si>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</si>
  <si>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</si>
  <si>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</si>
  <si>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</si>
  <si>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</si>
  <si>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</si>
  <si>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</si>
  <si>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</si>
  <si>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</si>
  <si>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</si>
  <si>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</si>
  <si>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</si>
  <si>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</si>
  <si>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</si>
  <si>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</si>
  <si>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</si>
  <si>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</si>
  <si>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</si>
  <si>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</si>
  <si>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</si>
  <si>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</si>
  <si>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</si>
  <si>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</si>
  <si>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</si>
  <si>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</si>
  <si>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</si>
  <si>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</si>
  <si>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</si>
  <si>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</si>
  <si>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</si>
  <si>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</si>
  <si>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</si>
  <si>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</si>
  <si>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</si>
  <si>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</si>
  <si>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</si>
  <si>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</si>
  <si>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</si>
  <si>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</si>
  <si>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</si>
  <si>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</si>
  <si>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</si>
  <si>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</si>
  <si>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</si>
  <si>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</si>
  <si>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</si>
  <si>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</si>
  <si>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</si>
  <si>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</si>
  <si>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</si>
  <si>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</si>
  <si>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</si>
  <si>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</si>
  <si>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</si>
  <si>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</si>
  <si>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</si>
  <si>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</si>
  <si>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</si>
  <si>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</si>
  <si>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</si>
  <si>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</si>
  <si>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</si>
  <si>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</si>
  <si>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</si>
  <si>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</si>
  <si>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</si>
  <si>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</si>
  <si>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</si>
  <si>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</si>
  <si>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</si>
  <si>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</si>
  <si>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</si>
  <si>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</si>
  <si>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</si>
  <si>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</si>
  <si>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</si>
  <si>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</si>
  <si>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</si>
  <si>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</si>
  <si>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</si>
  <si>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</si>
  <si>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</si>
  <si>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</si>
  <si>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</si>
  <si>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</si>
  <si>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</si>
  <si>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</si>
  <si>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</si>
  <si>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</si>
  <si>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</si>
  <si>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</si>
  <si>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</si>
  <si>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</si>
  <si>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</si>
  <si>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</si>
  <si>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</si>
  <si>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</si>
  <si>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</si>
  <si>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</si>
  <si>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</si>
  <si>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</si>
  <si>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</si>
  <si>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</si>
  <si>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</si>
  <si>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</si>
  <si>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</si>
  <si>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</si>
  <si>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</si>
  <si>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</si>
  <si>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</si>
  <si>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</si>
  <si>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</si>
  <si>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</si>
  <si>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</si>
  <si>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</si>
  <si>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</si>
  <si>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</si>
  <si>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</si>
  <si>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</si>
  <si>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</si>
  <si>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</si>
  <si>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</si>
  <si>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</si>
  <si>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</si>
  <si>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</si>
  <si>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</si>
  <si>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</si>
  <si>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</si>
  <si>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</si>
  <si>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</si>
  <si>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</si>
  <si>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</si>
  <si>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</si>
  <si>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</si>
  <si>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</si>
  <si>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</si>
  <si>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</si>
  <si>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</si>
  <si>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</si>
  <si>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</si>
  <si>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</si>
  <si>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</si>
  <si>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</si>
  <si>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</si>
  <si>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</si>
  <si>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</si>
  <si>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</si>
  <si>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</si>
  <si>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</si>
  <si>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</si>
  <si>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</si>
  <si>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</si>
  <si>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</si>
  <si>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</si>
  <si>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</si>
  <si>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</si>
  <si>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</si>
  <si>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</si>
  <si>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</si>
  <si>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</si>
  <si>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</si>
  <si>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</si>
  <si>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</si>
  <si>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</si>
  <si>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</si>
  <si>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</si>
  <si>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</si>
  <si>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</si>
  <si>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</si>
  <si>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</si>
  <si>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</si>
  <si>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</si>
  <si>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</si>
  <si>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</si>
  <si>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</si>
  <si>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</si>
  <si>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</si>
  <si>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</si>
  <si>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</si>
  <si>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</si>
  <si>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</si>
  <si>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</si>
  <si>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</si>
  <si>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</si>
  <si>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</si>
  <si>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</si>
  <si>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</si>
  <si>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</si>
  <si>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</si>
  <si>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</si>
  <si>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</si>
  <si>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</si>
  <si>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</si>
  <si>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</si>
  <si>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</si>
  <si>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</si>
  <si>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</si>
  <si>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</si>
  <si>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</si>
  <si>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</si>
  <si>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</si>
  <si>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</si>
  <si>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</si>
  <si>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</si>
  <si>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</si>
  <si>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</si>
  <si>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</si>
  <si>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</si>
  <si>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</si>
  <si>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</si>
  <si>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</si>
  <si>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</si>
  <si>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</si>
  <si>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</si>
  <si>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</si>
  <si>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</si>
  <si>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</si>
  <si>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</si>
  <si>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</si>
  <si>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</si>
  <si>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</si>
  <si>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</si>
  <si>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</si>
  <si>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</si>
  <si>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</si>
  <si>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</si>
  <si>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</si>
  <si>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</si>
  <si>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</si>
  <si>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</si>
  <si>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</si>
  <si>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</si>
  <si>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</si>
  <si>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</si>
  <si>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</si>
  <si>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</si>
  <si>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</si>
  <si>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</si>
  <si>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</si>
  <si>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</si>
  <si>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</si>
  <si>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</si>
  <si>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</si>
  <si>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</si>
  <si>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</si>
  <si>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</si>
  <si>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</si>
  <si>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</si>
  <si>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</si>
  <si>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</si>
  <si>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</si>
  <si>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</si>
  <si>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</si>
  <si>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</si>
  <si>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</si>
  <si>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</si>
  <si>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</si>
  <si>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</si>
  <si>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</si>
  <si>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</si>
  <si>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</si>
  <si>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</si>
  <si>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</si>
  <si>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</si>
  <si>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</si>
  <si>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</si>
  <si>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</si>
  <si>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</si>
  <si>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</si>
  <si>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</si>
  <si>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</si>
  <si>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</si>
  <si>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</si>
  <si>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</si>
  <si>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</si>
  <si>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</si>
  <si>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</si>
  <si>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</si>
  <si>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</si>
  <si>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</si>
  <si>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</si>
  <si>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</si>
  <si>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</si>
  <si>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</si>
  <si>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</si>
  <si>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</si>
  <si>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</si>
  <si>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</si>
  <si>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</si>
  <si>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</si>
  <si>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</si>
  <si>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</si>
  <si>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</si>
  <si>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</si>
  <si>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</si>
  <si>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</si>
  <si>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</si>
  <si>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</si>
  <si>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</si>
  <si>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</si>
  <si>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</si>
  <si>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</si>
  <si>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</si>
  <si>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</si>
  <si>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</si>
  <si>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</si>
  <si>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</si>
  <si>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</si>
  <si>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</si>
  <si>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</si>
  <si>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</si>
  <si>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</si>
  <si>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</si>
  <si>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</si>
  <si>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</si>
  <si>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</si>
  <si>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</si>
  <si>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</si>
  <si>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</si>
  <si>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</si>
  <si>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</si>
  <si>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</si>
  <si>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</si>
  <si>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</si>
  <si>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</si>
  <si>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</si>
  <si>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</si>
  <si>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</si>
  <si>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</si>
  <si>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</si>
  <si>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</si>
  <si>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</si>
  <si>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</si>
  <si>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</si>
  <si>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</si>
  <si>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</si>
  <si>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</si>
  <si>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</si>
  <si>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</si>
  <si>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</si>
  <si>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</si>
  <si>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</si>
  <si>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</si>
  <si>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</si>
  <si>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</si>
  <si>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</si>
  <si>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</si>
  <si>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</si>
  <si>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</si>
  <si>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</si>
  <si>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</si>
  <si>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</si>
  <si>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</si>
  <si>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</si>
  <si>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</si>
  <si>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</si>
  <si>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</si>
  <si>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</si>
  <si>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</si>
  <si>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</si>
  <si>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</si>
  <si>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</si>
  <si>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</si>
  <si>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</si>
  <si>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</si>
  <si>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</si>
  <si>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</si>
  <si>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</si>
  <si>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</si>
  <si>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</si>
  <si>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</si>
  <si>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</si>
  <si>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</si>
  <si>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</si>
  <si>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</si>
  <si>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</si>
  <si>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</si>
  <si>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</si>
  <si>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</si>
  <si>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</si>
  <si>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</si>
  <si>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</si>
  <si>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</si>
  <si>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</si>
  <si>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</si>
  <si>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</si>
  <si>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</si>
  <si>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</si>
  <si>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</si>
  <si>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</si>
  <si>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</si>
  <si>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</si>
  <si>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</si>
  <si>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</si>
  <si>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</si>
  <si>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</si>
  <si>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</si>
  <si>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</si>
  <si>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</si>
  <si>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</si>
  <si>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</si>
  <si>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</si>
  <si>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</si>
  <si>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</si>
  <si>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</si>
  <si>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</si>
  <si>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</si>
  <si>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</si>
  <si>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</si>
  <si>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</si>
  <si>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</si>
  <si>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</si>
  <si>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</si>
  <si>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</si>
  <si>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</si>
  <si>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</si>
  <si>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</si>
  <si>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</si>
  <si>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</si>
  <si>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</si>
  <si>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</si>
  <si>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</si>
  <si>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</si>
  <si>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</si>
  <si>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</si>
  <si>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</si>
  <si>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</si>
  <si>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</si>
  <si>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</si>
  <si>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</si>
  <si>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</si>
  <si>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</si>
  <si>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</si>
  <si>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</si>
  <si>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</si>
  <si>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</si>
  <si>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</si>
  <si>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</si>
  <si>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</si>
  <si>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</si>
  <si>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</si>
  <si>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</si>
  <si>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</si>
  <si>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</si>
  <si>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</si>
  <si>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</si>
  <si>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</si>
  <si>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</si>
  <si>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</si>
  <si>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</si>
  <si>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</si>
  <si>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</si>
  <si>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</si>
  <si>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</si>
  <si>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</si>
  <si>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</si>
  <si>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</si>
  <si>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</si>
  <si>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</si>
  <si>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</si>
  <si>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</si>
  <si>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</si>
  <si>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</si>
  <si>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</si>
  <si>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</si>
  <si>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</si>
  <si>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</si>
  <si>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</si>
  <si>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</si>
  <si>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</si>
  <si>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</si>
  <si>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</si>
  <si>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</si>
  <si>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</si>
  <si>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</si>
  <si>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</si>
  <si>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</si>
  <si>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</si>
  <si>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</si>
  <si>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</si>
  <si>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</si>
  <si>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</si>
  <si>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</si>
  <si>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</si>
  <si>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</si>
  <si>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</si>
  <si>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</si>
  <si>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</si>
  <si>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</si>
  <si>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</si>
  <si>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</si>
  <si>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</si>
  <si>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</si>
  <si>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</si>
  <si>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</si>
  <si>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</si>
  <si>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</si>
  <si>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</si>
  <si>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</si>
  <si>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</si>
  <si>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</si>
  <si>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</si>
  <si>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</si>
  <si>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</si>
  <si>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</si>
  <si>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</si>
  <si>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</si>
  <si>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</si>
  <si>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</si>
  <si>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</si>
  <si>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</si>
  <si>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</si>
  <si>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</si>
  <si>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</si>
  <si>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</si>
  <si>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</si>
  <si>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</si>
  <si>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</si>
  <si>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</si>
  <si>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</si>
  <si>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</si>
  <si>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</si>
  <si>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</si>
  <si>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</si>
  <si>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</si>
  <si>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</si>
  <si>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</si>
  <si>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</si>
  <si>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</si>
  <si>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</si>
  <si>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</si>
  <si>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</si>
  <si>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</si>
  <si>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</si>
  <si>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</si>
  <si>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</si>
  <si>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</si>
  <si>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</si>
  <si>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</si>
  <si>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</si>
  <si>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</si>
  <si>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</si>
  <si>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</si>
  <si>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</si>
  <si>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</si>
  <si>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</si>
  <si>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</si>
  <si>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</si>
  <si>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</si>
  <si>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</si>
  <si>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</si>
  <si>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</si>
  <si>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</si>
  <si>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</si>
  <si>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</si>
  <si>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</si>
  <si>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</si>
  <si>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</si>
  <si>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</si>
  <si>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</si>
  <si>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</si>
  <si>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</si>
  <si>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</si>
  <si>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</si>
  <si>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</si>
  <si>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</si>
  <si>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</si>
  <si>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</si>
  <si>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</si>
  <si>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</si>
  <si>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</si>
  <si>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</si>
  <si>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</si>
  <si>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</si>
  <si>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</si>
  <si>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</si>
  <si>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</si>
  <si>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</si>
  <si>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</si>
  <si>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</si>
  <si>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</si>
  <si>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</si>
  <si>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</si>
  <si>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</si>
  <si>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</si>
  <si>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</si>
  <si>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</si>
  <si>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</si>
  <si>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</si>
  <si>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</si>
  <si>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</si>
  <si>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</si>
  <si>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</si>
  <si>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</si>
  <si>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</si>
  <si>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</si>
  <si>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</si>
  <si>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</si>
  <si>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</si>
  <si>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</si>
  <si>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</si>
  <si>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</si>
  <si>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</si>
  <si>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</si>
  <si>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</si>
  <si>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</si>
  <si>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</si>
  <si>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</si>
  <si>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</si>
  <si>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</si>
  <si>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</si>
  <si>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</si>
  <si>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</si>
  <si>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</si>
  <si>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</si>
  <si>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</si>
  <si>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</si>
  <si>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</si>
  <si>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</si>
  <si>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</si>
  <si>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</si>
  <si>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</si>
  <si>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</si>
  <si>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</si>
  <si>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</si>
  <si>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</si>
  <si>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</si>
  <si>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</si>
  <si>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</si>
  <si>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</si>
  <si>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</si>
  <si>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</si>
  <si>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</si>
  <si>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</si>
  <si>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</si>
  <si>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</si>
  <si>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</si>
  <si>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</si>
  <si>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</si>
  <si>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</si>
  <si>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</si>
  <si>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</si>
  <si>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</si>
  <si>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</si>
  <si>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</si>
  <si>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</si>
  <si>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</si>
  <si>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</si>
  <si>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</si>
  <si>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</si>
  <si>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</si>
  <si>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</si>
  <si>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</si>
  <si>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</si>
  <si>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</si>
  <si>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</si>
  <si>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</si>
  <si>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</si>
  <si>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</si>
  <si>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</si>
  <si>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</si>
  <si>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</si>
  <si>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</si>
  <si>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</si>
  <si>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</si>
  <si>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</si>
  <si>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</si>
  <si>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</si>
  <si>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</si>
  <si>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</si>
  <si>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</si>
  <si>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</si>
  <si>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</si>
  <si>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</si>
  <si>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</si>
  <si>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</si>
  <si>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</si>
  <si>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</si>
  <si>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</si>
  <si>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</si>
  <si>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</si>
  <si>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</si>
  <si>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</si>
  <si>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</si>
  <si>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</si>
  <si>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</si>
  <si>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</si>
  <si>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</si>
  <si>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</si>
  <si>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</si>
  <si>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</si>
  <si>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</si>
  <si>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</si>
  <si>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</si>
  <si>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</si>
  <si>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</si>
  <si>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</si>
  <si>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</si>
  <si>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</si>
  <si>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</si>
  <si>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</si>
  <si>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</si>
  <si>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</si>
  <si>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</si>
  <si>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</si>
  <si>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</si>
  <si>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</si>
  <si>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</si>
  <si>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</si>
  <si>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</si>
  <si>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</si>
  <si>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</si>
  <si>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</si>
  <si>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</si>
  <si>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</si>
  <si>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</si>
  <si>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</si>
  <si>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</si>
  <si>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</si>
  <si>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</si>
  <si>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</si>
  <si>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</si>
  <si>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</si>
  <si>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</si>
  <si>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</si>
  <si>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</si>
  <si>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</si>
  <si>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</si>
  <si>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</si>
  <si>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</si>
  <si>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</si>
  <si>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</si>
  <si>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</si>
  <si>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</si>
  <si>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</si>
  <si>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</si>
  <si>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</si>
  <si>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</si>
  <si>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</si>
  <si>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</si>
  <si>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</si>
  <si>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</si>
  <si>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</si>
  <si>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</si>
  <si>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</si>
  <si>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</si>
  <si>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</si>
  <si>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</si>
  <si>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</si>
  <si>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</si>
  <si>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</si>
  <si>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</si>
  <si>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</si>
  <si>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</si>
  <si>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</si>
  <si>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</si>
  <si>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</si>
  <si>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</si>
  <si>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</si>
  <si>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</si>
  <si>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</si>
  <si>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</si>
  <si>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</si>
  <si>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</si>
  <si>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</si>
  <si>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</si>
  <si>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</si>
  <si>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</si>
  <si>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</si>
  <si>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</si>
  <si>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</si>
  <si>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</si>
  <si>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</si>
  <si>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</si>
  <si>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</si>
  <si>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</si>
  <si>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</si>
  <si>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</si>
  <si>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</si>
  <si>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</si>
  <si>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</si>
  <si>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</si>
  <si>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</si>
  <si>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</si>
  <si>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</si>
  <si>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</si>
  <si>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</si>
  <si>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</si>
  <si>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</si>
  <si>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</si>
  <si>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</si>
  <si>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</si>
  <si>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</si>
  <si>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</si>
  <si>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</si>
  <si>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</si>
  <si>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</si>
  <si>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</si>
  <si>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</si>
  <si>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</si>
  <si>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</si>
  <si>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</si>
  <si>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</si>
  <si>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</si>
  <si>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</si>
  <si>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</si>
  <si>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</si>
  <si>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</si>
  <si>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</si>
  <si>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</si>
  <si>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</si>
  <si>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</si>
  <si>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</si>
  <si>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</si>
  <si>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</si>
  <si>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</si>
  <si>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</si>
  <si>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</si>
  <si>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</si>
  <si>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</si>
  <si>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</si>
  <si>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</si>
  <si>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</si>
  <si>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</si>
  <si>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</si>
  <si>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</si>
  <si>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</si>
  <si>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</si>
  <si>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</si>
  <si>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</si>
  <si>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</si>
  <si>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</si>
  <si>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</si>
  <si>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</si>
  <si>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</si>
  <si>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</si>
  <si>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</si>
  <si>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</si>
  <si>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</si>
  <si>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</si>
  <si>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</si>
  <si>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</si>
  <si>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</si>
  <si>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</si>
  <si>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</si>
  <si>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</si>
  <si>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</si>
  <si>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</si>
  <si>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</si>
  <si>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</si>
  <si>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</si>
  <si>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</si>
  <si>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</si>
  <si>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</si>
  <si>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</si>
  <si>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</si>
  <si>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</si>
  <si>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</si>
  <si>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</si>
  <si>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</si>
  <si>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</si>
  <si>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</si>
  <si>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</si>
  <si>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</si>
  <si>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</si>
  <si>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</si>
  <si>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</si>
  <si>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</si>
  <si>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</si>
  <si>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</si>
  <si>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</si>
  <si>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</si>
  <si>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</si>
  <si>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</si>
  <si>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</si>
  <si>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</si>
  <si>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</si>
  <si>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</si>
  <si>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</si>
  <si>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</si>
  <si>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</si>
  <si>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</si>
  <si>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</si>
  <si>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</si>
  <si>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</si>
  <si>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</si>
  <si>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</si>
  <si>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</si>
  <si>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</si>
  <si>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</si>
  <si>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</si>
  <si>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</si>
  <si>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</si>
  <si>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</si>
  <si>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</si>
  <si>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</si>
  <si>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</si>
  <si>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</si>
  <si>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</si>
  <si>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</si>
  <si>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</si>
  <si>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</si>
  <si>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</si>
  <si>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</si>
  <si>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</si>
  <si>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</si>
  <si>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</si>
  <si>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</si>
  <si>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</si>
  <si>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</si>
  <si>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</si>
  <si>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</si>
  <si>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</si>
  <si>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</si>
  <si>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</si>
  <si>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</si>
  <si>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</si>
  <si>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</si>
  <si>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</si>
  <si>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</si>
  <si>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</si>
  <si>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</si>
  <si>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</si>
  <si>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</si>
  <si>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</si>
  <si>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</si>
  <si>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</si>
  <si>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</si>
  <si>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</si>
  <si>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</si>
  <si>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</si>
  <si>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</si>
  <si>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</si>
  <si>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</si>
  <si>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</si>
  <si>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</si>
  <si>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</si>
  <si>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</si>
  <si>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</si>
  <si>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</si>
  <si>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</si>
  <si>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</si>
  <si>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</si>
  <si>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</si>
  <si>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</si>
  <si>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</si>
  <si>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</si>
  <si>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</si>
  <si>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</si>
  <si>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</si>
  <si>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</si>
  <si>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</si>
  <si>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</si>
  <si>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</si>
  <si>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</si>
  <si>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</si>
  <si>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</si>
  <si>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</si>
  <si>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</si>
  <si>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</si>
  <si>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</si>
  <si>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</si>
  <si>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</si>
  <si>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</si>
  <si>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</si>
  <si>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</si>
  <si>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</si>
  <si>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</si>
  <si>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</si>
  <si>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</si>
  <si>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</si>
  <si>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</si>
  <si>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</si>
  <si>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</si>
  <si>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</si>
  <si>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</si>
  <si>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</si>
  <si>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</si>
  <si>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</si>
  <si>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</si>
  <si>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</si>
  <si>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</si>
  <si>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</si>
  <si>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</si>
  <si>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</si>
  <si>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</si>
  <si>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</si>
  <si>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</si>
  <si>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</si>
  <si>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</si>
  <si>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</si>
  <si>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</si>
  <si>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</si>
  <si>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</si>
  <si>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</si>
  <si>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</si>
  <si>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</si>
  <si>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</si>
  <si>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</si>
  <si>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</si>
  <si>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</si>
  <si>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</si>
  <si>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</si>
  <si>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</si>
  <si>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</si>
  <si>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</si>
  <si>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</si>
  <si>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</si>
  <si>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</si>
  <si>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</si>
  <si>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</si>
  <si>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</si>
  <si>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</si>
  <si>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</si>
  <si>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</si>
  <si>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</si>
  <si>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</si>
  <si>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</si>
  <si>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</si>
  <si>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</si>
  <si>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</si>
  <si>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</si>
  <si>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</si>
  <si>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</si>
  <si>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</si>
  <si>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</si>
  <si>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</si>
  <si>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</si>
  <si>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</si>
  <si>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</si>
  <si>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</si>
  <si>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</si>
  <si>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</si>
  <si>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</si>
  <si>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</si>
  <si>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</si>
  <si>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</si>
  <si>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</si>
  <si>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</si>
  <si>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</si>
  <si>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</si>
  <si>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</si>
  <si>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</si>
  <si>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</si>
  <si>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</si>
  <si>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</si>
  <si>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</si>
  <si>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</si>
  <si>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</si>
  <si>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</si>
  <si>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</si>
  <si>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</si>
  <si>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</si>
  <si>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</si>
  <si>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</si>
  <si>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</si>
  <si>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</si>
  <si>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</si>
  <si>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</si>
  <si>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</si>
  <si>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</si>
  <si>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</si>
  <si>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</si>
  <si>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</si>
  <si>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</si>
  <si>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</si>
  <si>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</si>
  <si>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</si>
  <si>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</si>
  <si>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</si>
  <si>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</si>
  <si>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</si>
  <si>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</si>
  <si>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</si>
  <si>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</si>
  <si>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</si>
  <si>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</si>
  <si>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</si>
  <si>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</si>
  <si>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</si>
  <si>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</si>
  <si>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</si>
  <si>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</si>
  <si>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</si>
  <si>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</si>
  <si>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</si>
  <si>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</si>
  <si>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</si>
  <si>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</si>
  <si>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</si>
  <si>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</si>
  <si>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</si>
  <si>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</si>
  <si>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</si>
  <si>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</si>
  <si>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</si>
  <si>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</si>
  <si>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</si>
  <si>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</si>
  <si>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</si>
  <si>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</si>
  <si>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</si>
  <si>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</si>
  <si>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</si>
  <si>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</si>
  <si>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</si>
  <si>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</si>
  <si>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</si>
  <si>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</si>
  <si>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</si>
  <si>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</si>
  <si>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</si>
  <si>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</si>
  <si>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</si>
  <si>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</si>
  <si>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</si>
  <si>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</si>
  <si>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</si>
  <si>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</si>
  <si>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</si>
  <si>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</si>
  <si>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</si>
  <si>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</si>
  <si>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</si>
  <si>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</si>
  <si>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</si>
  <si>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</si>
  <si>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</si>
  <si>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</si>
  <si>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</si>
  <si>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</si>
  <si>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</si>
  <si>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</si>
  <si>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</si>
  <si>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</si>
  <si>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</si>
  <si>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</si>
  <si>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</si>
  <si>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</si>
  <si>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</si>
  <si>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</si>
  <si>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</si>
  <si>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</si>
  <si>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</si>
  <si>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</si>
  <si>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</si>
  <si>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</si>
  <si>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</si>
  <si>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</si>
  <si>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</si>
  <si>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</si>
  <si>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</si>
  <si>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</si>
  <si>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</si>
  <si>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</si>
  <si>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</si>
  <si>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</si>
  <si>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</si>
  <si>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</si>
  <si>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</si>
  <si>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</si>
  <si>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</si>
  <si>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</si>
  <si>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</si>
  <si>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</si>
  <si>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</si>
  <si>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</si>
  <si>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</si>
  <si>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</si>
  <si>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</si>
  <si>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</si>
  <si>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</si>
  <si>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</si>
  <si>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</si>
  <si>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</si>
  <si>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</si>
  <si>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</si>
  <si>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</si>
  <si>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</si>
  <si>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</si>
  <si>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</si>
  <si>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</si>
  <si>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</si>
  <si>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</si>
  <si>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</si>
  <si>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</si>
  <si>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</si>
  <si>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</si>
  <si>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</si>
  <si>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</si>
  <si>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</si>
  <si>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</si>
  <si>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</si>
  <si>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</si>
  <si>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</si>
  <si>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</si>
  <si>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</si>
  <si>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</si>
  <si>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</si>
  <si>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</si>
  <si>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</si>
  <si>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</si>
  <si>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</si>
  <si>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</si>
  <si>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</si>
  <si>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</si>
  <si>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</si>
  <si>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</si>
  <si>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</si>
  <si>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</si>
  <si>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</si>
  <si>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</si>
  <si>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</si>
  <si>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</si>
  <si>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</si>
  <si>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</si>
  <si>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</si>
  <si>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</si>
  <si>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</si>
  <si>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</si>
  <si>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</si>
  <si>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</si>
  <si>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</si>
  <si>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</si>
  <si>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</si>
  <si>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</si>
  <si>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</si>
  <si>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</si>
  <si>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</si>
  <si>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</si>
  <si>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</si>
  <si>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</si>
  <si>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</si>
  <si>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</si>
  <si>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</si>
  <si>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</si>
  <si>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</si>
  <si>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</si>
  <si>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</si>
  <si>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</si>
  <si>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</si>
  <si>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</si>
  <si>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</si>
  <si>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</si>
  <si>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</si>
  <si>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</si>
  <si>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</si>
  <si>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</si>
  <si>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</si>
  <si>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</si>
  <si>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</si>
  <si>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</si>
  <si>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</si>
  <si>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</si>
  <si>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</si>
  <si>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</si>
  <si>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</si>
  <si>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</si>
  <si>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</si>
  <si>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</si>
  <si>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</si>
  <si>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</si>
  <si>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</si>
  <si>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</si>
  <si>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</si>
  <si>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</si>
  <si>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</si>
  <si>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</si>
  <si>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</si>
  <si>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</si>
  <si>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</si>
  <si>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</si>
  <si>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</si>
  <si>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</si>
  <si>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</si>
  <si>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</si>
  <si>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</si>
  <si>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</si>
  <si>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</si>
  <si>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</si>
  <si>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</si>
  <si>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</si>
  <si>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</si>
  <si>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</si>
  <si>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</si>
  <si>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</si>
  <si>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</si>
  <si>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</si>
  <si>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</si>
  <si>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</si>
  <si>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</si>
  <si>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</si>
  <si>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</si>
  <si>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</si>
  <si>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</si>
  <si>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</si>
  <si>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</si>
  <si>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</si>
  <si>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</si>
  <si>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</si>
  <si>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</si>
  <si>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</si>
  <si>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</si>
  <si>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</si>
  <si>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</si>
  <si>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</si>
  <si>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</si>
  <si>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</si>
  <si>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</si>
  <si>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</si>
  <si>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</si>
  <si>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</si>
  <si>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</si>
  <si>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</si>
  <si>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</si>
  <si>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</si>
  <si>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</si>
  <si>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</si>
  <si>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</si>
  <si>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</si>
  <si>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</si>
  <si>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</si>
  <si>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</si>
  <si>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</si>
  <si>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</si>
  <si>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</si>
  <si>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</si>
  <si>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</si>
  <si>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</si>
  <si>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</si>
  <si>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</si>
  <si>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</si>
  <si>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</si>
  <si>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</si>
  <si>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</si>
  <si>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</si>
  <si>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</si>
  <si>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</si>
  <si>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</si>
  <si>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</si>
  <si>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</si>
  <si>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</si>
  <si>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</si>
  <si>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</si>
  <si>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</si>
  <si>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</si>
  <si>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</si>
  <si>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</si>
  <si>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</si>
  <si>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</si>
  <si>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</si>
  <si>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</si>
  <si>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</si>
  <si>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</si>
  <si>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</si>
  <si>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</si>
  <si>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</si>
  <si>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</si>
  <si>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</si>
  <si>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</si>
  <si>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</si>
  <si>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</si>
  <si>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</si>
  <si>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</si>
  <si>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</si>
  <si>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</si>
  <si>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</si>
  <si>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</si>
  <si>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</si>
  <si>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</si>
  <si>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</si>
  <si>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</si>
  <si>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</si>
  <si>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</si>
  <si>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</si>
  <si>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</si>
  <si>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</si>
  <si>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</si>
  <si>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</si>
  <si>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</si>
  <si>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</si>
  <si>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</si>
  <si>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</si>
  <si>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</si>
  <si>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</si>
  <si>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</si>
  <si>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</si>
  <si>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</si>
  <si>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</si>
  <si>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</si>
  <si>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</si>
  <si>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</si>
  <si>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</si>
  <si>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</si>
  <si>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</si>
  <si>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</si>
  <si>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</si>
  <si>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</si>
  <si>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</si>
  <si>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</si>
  <si>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</si>
  <si>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</si>
  <si>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</si>
  <si>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</si>
  <si>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</si>
  <si>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</si>
  <si>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</si>
  <si>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</si>
  <si>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</si>
  <si>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</si>
  <si>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</si>
  <si>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</si>
  <si>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</si>
  <si>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</si>
  <si>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</si>
  <si>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</si>
  <si>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</si>
  <si>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</si>
  <si>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</si>
  <si>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</si>
  <si>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</si>
  <si>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</si>
  <si>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</si>
  <si>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</si>
  <si>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</si>
  <si>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</si>
  <si>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</si>
  <si>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</si>
  <si>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</si>
  <si>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</si>
  <si>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</si>
  <si>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</si>
  <si>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</si>
  <si>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</si>
  <si>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</si>
  <si>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</si>
  <si>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</si>
  <si>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</si>
  <si>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</si>
  <si>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</si>
  <si>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</si>
  <si>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</si>
  <si>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</si>
  <si>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</si>
  <si>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</si>
  <si>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</si>
  <si>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</si>
  <si>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</si>
  <si>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</si>
  <si>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</si>
  <si>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</si>
  <si>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</si>
  <si>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</si>
  <si>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</si>
  <si>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</si>
  <si>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</si>
  <si>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</si>
  <si>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</si>
  <si>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</si>
  <si>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</si>
  <si>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</si>
  <si>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</si>
  <si>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</si>
  <si>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</si>
  <si>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</si>
  <si>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</si>
  <si>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</si>
  <si>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</si>
  <si>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</si>
  <si>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</si>
  <si>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</si>
  <si>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</si>
  <si>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</si>
  <si>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</si>
  <si>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</si>
  <si>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</si>
  <si>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</si>
  <si>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</si>
  <si>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</si>
  <si>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</si>
  <si>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</si>
  <si>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</si>
  <si>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</si>
  <si>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</si>
  <si>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</si>
  <si>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</si>
  <si>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</si>
  <si>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</si>
  <si>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</si>
  <si>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</si>
  <si>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</si>
  <si>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</si>
  <si>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</si>
  <si>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</si>
  <si>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</si>
  <si>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</si>
  <si>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</si>
  <si>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</si>
  <si>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</si>
  <si>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</si>
  <si>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</si>
  <si>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</si>
  <si>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</si>
  <si>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</si>
  <si>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</si>
  <si>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</si>
  <si>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</si>
  <si>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</si>
  <si>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</si>
  <si>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</si>
  <si>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</si>
  <si>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</si>
  <si>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</si>
  <si>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</si>
  <si>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</si>
  <si>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</si>
  <si>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</si>
  <si>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</si>
  <si>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</si>
  <si>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</si>
  <si>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</si>
  <si>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</si>
  <si>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</si>
  <si>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</si>
  <si>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</si>
  <si>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</si>
  <si>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</si>
  <si>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</si>
  <si>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</si>
  <si>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</si>
  <si>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</si>
  <si>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</si>
  <si>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</si>
  <si>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</si>
  <si>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</si>
  <si>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</si>
  <si>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</si>
  <si>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</si>
  <si>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</si>
  <si>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</si>
  <si>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</si>
  <si>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</si>
  <si>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</si>
  <si>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</si>
  <si>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</si>
  <si>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</si>
  <si>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</si>
  <si>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</si>
  <si>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</si>
  <si>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</si>
  <si>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</si>
  <si>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</si>
  <si>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</si>
  <si>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</si>
  <si>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</si>
  <si>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</si>
  <si>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</si>
  <si>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</si>
  <si>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</si>
  <si>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</si>
  <si>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</si>
  <si>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</si>
  <si>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</si>
  <si>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</si>
  <si>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</si>
  <si>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</si>
  <si>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</si>
  <si>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</si>
  <si>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</si>
  <si>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</si>
  <si>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</si>
  <si>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</si>
  <si>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</si>
  <si>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</si>
  <si>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</si>
  <si>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</si>
  <si>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</si>
  <si>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</si>
  <si>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</si>
  <si>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</si>
  <si>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</si>
  <si>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</si>
  <si>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</si>
  <si>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</si>
  <si>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</si>
  <si>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</si>
  <si>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</si>
  <si>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</si>
  <si>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</si>
  <si>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</si>
  <si>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</si>
  <si>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</si>
  <si>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</si>
  <si>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</si>
  <si>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</si>
  <si>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</si>
  <si>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</si>
  <si>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</si>
  <si>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</si>
  <si>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</si>
  <si>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</si>
  <si>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</si>
  <si>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</si>
  <si>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</si>
  <si>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</si>
  <si>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</si>
  <si>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</si>
  <si>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</si>
  <si>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</si>
  <si>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</si>
  <si>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</si>
  <si>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</si>
  <si>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</si>
  <si>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</si>
  <si>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</si>
  <si>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</si>
  <si>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</si>
  <si>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</si>
  <si>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</si>
  <si>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</si>
  <si>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</si>
  <si>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</si>
  <si>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</si>
  <si>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</si>
  <si>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</si>
  <si>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</si>
  <si>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</si>
  <si>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</si>
  <si>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</si>
  <si>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</si>
  <si>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</si>
  <si>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</si>
  <si>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</si>
  <si>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</si>
  <si>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</si>
  <si>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</si>
  <si>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</si>
  <si>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</si>
  <si>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</si>
  <si>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</si>
  <si>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</si>
  <si>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</si>
  <si>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</si>
  <si>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</si>
  <si>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</si>
  <si>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</si>
  <si>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</si>
  <si>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</si>
  <si>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</si>
  <si>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</si>
  <si>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</si>
  <si>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</si>
  <si>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</si>
  <si>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</si>
  <si>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</si>
  <si>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</si>
  <si>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</si>
  <si>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</si>
  <si>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</si>
  <si>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</si>
  <si>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</si>
  <si>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</si>
  <si>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</si>
  <si>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</si>
  <si>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</si>
  <si>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</si>
  <si>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</si>
  <si>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</si>
  <si>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</si>
  <si>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</si>
  <si>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</si>
  <si>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</si>
  <si>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</si>
  <si>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</si>
  <si>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</si>
  <si>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</si>
  <si>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</si>
  <si>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</si>
  <si>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</si>
  <si>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</si>
  <si>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</si>
  <si>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</si>
  <si>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</si>
  <si>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</si>
  <si>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</si>
  <si>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</si>
  <si>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</si>
  <si>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</si>
  <si>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</si>
  <si>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</si>
  <si>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</si>
  <si>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</si>
  <si>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</si>
  <si>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</si>
  <si>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</si>
  <si>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</si>
  <si>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</si>
  <si>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</si>
  <si>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</si>
  <si>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</si>
  <si>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</si>
  <si>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</si>
  <si>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</si>
  <si>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</si>
  <si>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</si>
  <si>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</si>
  <si>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</si>
  <si>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</si>
  <si>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</si>
  <si>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</si>
  <si>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</si>
  <si>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</si>
  <si>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</si>
  <si>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</si>
  <si>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</si>
  <si>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</si>
  <si>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</si>
  <si>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</si>
  <si>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</si>
  <si>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</si>
  <si>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</si>
  <si>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</si>
  <si>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</si>
  <si>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</si>
  <si>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</si>
  <si>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</si>
  <si>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</si>
  <si>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</si>
  <si>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</si>
  <si>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</si>
  <si>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</si>
  <si>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</si>
  <si>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</si>
  <si>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</si>
  <si>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</si>
  <si>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</si>
  <si>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</si>
  <si>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</si>
  <si>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</si>
  <si>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</si>
  <si>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</si>
  <si>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</si>
  <si>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</si>
  <si>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</si>
  <si>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</si>
  <si>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</si>
  <si>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</si>
  <si>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</si>
  <si>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</si>
  <si>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</si>
  <si>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</si>
  <si>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</si>
  <si>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</si>
  <si>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</si>
  <si>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</si>
  <si>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</si>
  <si>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</si>
  <si>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</si>
  <si>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</si>
  <si>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</si>
  <si>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</si>
  <si>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</si>
  <si>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</si>
  <si>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</si>
  <si>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</si>
  <si>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</si>
  <si>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</si>
  <si>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</si>
  <si>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</si>
  <si>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</si>
  <si>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</si>
  <si>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</si>
  <si>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</si>
  <si>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</si>
  <si>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</si>
  <si>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</si>
  <si>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</si>
  <si>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</si>
  <si>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</si>
  <si>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</si>
  <si>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</si>
  <si>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</si>
  <si>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</si>
  <si>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</si>
  <si>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</si>
  <si>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</si>
  <si>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</si>
  <si>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</si>
  <si>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</si>
  <si>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</si>
  <si>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</si>
  <si>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</si>
  <si>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</si>
  <si>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</si>
  <si>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</si>
  <si>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</si>
  <si>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</si>
  <si>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</si>
  <si>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</si>
  <si>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</si>
  <si>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</si>
  <si>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</si>
  <si>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</si>
  <si>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</si>
  <si>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</si>
  <si>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</si>
  <si>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</si>
  <si>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</si>
  <si>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</si>
  <si>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</si>
  <si>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</si>
  <si>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</si>
  <si>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</si>
  <si>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</si>
  <si>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</si>
  <si>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</si>
  <si>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</si>
  <si>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</si>
  <si>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</si>
  <si>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</si>
  <si>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</si>
  <si>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</si>
  <si>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</si>
  <si>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</si>
  <si>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</si>
  <si>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</si>
  <si>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</si>
  <si>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</si>
  <si>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</si>
  <si>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</si>
  <si>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</si>
  <si>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</si>
  <si>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</si>
  <si>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</si>
  <si>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</si>
  <si>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</si>
  <si>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</si>
  <si>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</si>
  <si>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</si>
  <si>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</si>
  <si>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</si>
  <si>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</si>
  <si>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</si>
  <si>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</si>
  <si>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</si>
  <si>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</si>
  <si>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</si>
  <si>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</si>
  <si>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</si>
  <si>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</si>
  <si>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</si>
  <si>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</si>
  <si>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</si>
  <si>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</si>
  <si>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</si>
  <si>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</si>
  <si>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</si>
  <si>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</si>
  <si>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</si>
  <si>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</si>
  <si>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</si>
  <si>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</si>
  <si>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</si>
  <si>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</si>
  <si>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</si>
  <si>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</si>
  <si>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</si>
  <si>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</si>
  <si>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</si>
  <si>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</si>
  <si>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</si>
  <si>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</si>
  <si>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</si>
  <si>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</si>
  <si>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</si>
  <si>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</si>
  <si>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</si>
  <si>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</si>
  <si>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</si>
  <si>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</si>
  <si>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</si>
  <si>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</si>
  <si>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</si>
  <si>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</si>
  <si>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</si>
  <si>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</si>
  <si>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</si>
  <si>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</si>
  <si>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</si>
  <si>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</si>
  <si>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</si>
  <si>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</si>
  <si>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</si>
  <si>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</si>
  <si>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</si>
  <si>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</si>
  <si>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</si>
  <si>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</si>
  <si>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</si>
  <si>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</si>
  <si>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</si>
  <si>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</si>
  <si>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</si>
  <si>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</si>
  <si>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</si>
  <si>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</si>
  <si>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</si>
  <si>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</si>
  <si>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</si>
  <si>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</si>
  <si>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</si>
  <si>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</si>
  <si>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</si>
  <si>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</si>
  <si>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</si>
  <si>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</si>
  <si>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</si>
  <si>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</si>
  <si>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</si>
  <si>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</si>
  <si>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</si>
  <si>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</si>
  <si>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</si>
  <si>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</si>
  <si>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</si>
  <si>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</si>
  <si>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</si>
  <si>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</si>
  <si>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</si>
  <si>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</si>
  <si>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</si>
  <si>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</si>
  <si>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</si>
  <si>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</si>
  <si>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</si>
  <si>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</si>
  <si>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</si>
  <si>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</si>
  <si>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</si>
  <si>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</si>
  <si>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</si>
  <si>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</si>
  <si>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</si>
  <si>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</si>
  <si>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</si>
  <si>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</si>
  <si>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</si>
  <si>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</si>
  <si>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</si>
  <si>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</si>
  <si>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</si>
  <si>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</si>
  <si>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</si>
  <si>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</si>
  <si>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</si>
  <si>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</si>
  <si>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</si>
  <si>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</si>
  <si>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</si>
  <si>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</si>
  <si>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</si>
  <si>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</si>
  <si>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</si>
  <si>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</si>
  <si>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</si>
  <si>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</si>
  <si>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</si>
  <si>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</si>
  <si>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</si>
  <si>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</si>
  <si>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</si>
  <si>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</si>
  <si>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</si>
  <si>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</si>
  <si>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</si>
  <si>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</si>
  <si>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</si>
  <si>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</si>
  <si>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</si>
  <si>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</si>
  <si>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</si>
  <si>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</si>
  <si>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</si>
  <si>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</si>
  <si>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</si>
  <si>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</si>
  <si>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</si>
  <si>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</si>
  <si>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</si>
  <si>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</si>
  <si>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</si>
  <si>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</si>
  <si>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</si>
  <si>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</si>
  <si>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</si>
  <si>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</si>
  <si>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</si>
  <si>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</si>
  <si>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</si>
  <si>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</si>
  <si>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</si>
  <si>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</si>
  <si>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</si>
  <si>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</si>
  <si>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</si>
  <si>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</si>
  <si>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</si>
  <si>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</si>
  <si>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</si>
  <si>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</si>
  <si>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</si>
  <si>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</si>
  <si>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</si>
  <si>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</si>
  <si>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</si>
  <si>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</si>
  <si>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</si>
  <si>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</si>
  <si>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</si>
  <si>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</si>
  <si>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</si>
  <si>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</si>
  <si>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</si>
  <si>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</si>
  <si>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</si>
  <si>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</si>
  <si>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</si>
  <si>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</si>
  <si>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</si>
  <si>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</si>
  <si>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</si>
  <si>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</si>
  <si>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</si>
  <si>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</si>
  <si>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</si>
  <si>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</si>
  <si>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</si>
  <si>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</si>
  <si>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</si>
  <si>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</si>
  <si>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</si>
  <si>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</si>
  <si>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</si>
  <si>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</si>
  <si>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</si>
  <si>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</si>
  <si>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</si>
  <si>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</si>
  <si>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</si>
  <si>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</si>
  <si>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</si>
  <si>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</si>
  <si>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</si>
  <si>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</si>
  <si>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</si>
  <si>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</si>
  <si>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</si>
  <si>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</si>
  <si>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</si>
  <si>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</si>
  <si>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</si>
  <si>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</si>
  <si>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</si>
  <si>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</si>
  <si>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</si>
  <si>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</si>
  <si>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</si>
  <si>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</si>
  <si>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</si>
  <si>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</si>
  <si>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</si>
  <si>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</si>
  <si>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</si>
  <si>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</si>
  <si>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</si>
  <si>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</si>
  <si>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</si>
  <si>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</si>
  <si>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</si>
  <si>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</si>
  <si>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</si>
  <si>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</si>
  <si>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</si>
  <si>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</si>
  <si>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</si>
  <si>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</si>
  <si>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</si>
  <si>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</si>
  <si>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</si>
  <si>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</si>
  <si>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</si>
  <si>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</si>
  <si>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</si>
  <si>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</si>
  <si>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</si>
  <si>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</si>
  <si>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</si>
  <si>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</si>
  <si>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</si>
  <si>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</si>
  <si>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</si>
  <si>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</si>
  <si>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</si>
  <si>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</si>
  <si>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</si>
  <si>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</si>
  <si>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</si>
  <si>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</si>
  <si>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</si>
  <si>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</si>
  <si>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</si>
  <si>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</si>
  <si>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</si>
  <si>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</si>
  <si>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</si>
  <si>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</si>
  <si>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</si>
  <si>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</si>
  <si>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</si>
  <si>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</si>
  <si>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</si>
  <si>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</si>
  <si>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</si>
  <si>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</si>
  <si>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</si>
  <si>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</si>
  <si>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</si>
  <si>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</si>
  <si>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</si>
  <si>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</si>
  <si>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</si>
  <si>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</si>
  <si>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</si>
  <si>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</si>
  <si>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</si>
  <si>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</si>
  <si>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</si>
  <si>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</si>
  <si>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</si>
  <si>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</si>
  <si>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</si>
  <si>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</si>
  <si>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</si>
  <si>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</si>
  <si>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</si>
  <si>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</si>
  <si>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</si>
  <si>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</si>
  <si>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</si>
  <si>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</si>
  <si>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</si>
  <si>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</si>
  <si>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</si>
  <si>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</si>
  <si>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</si>
  <si>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</si>
  <si>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</si>
  <si>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</si>
  <si>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</si>
  <si>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</si>
  <si>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</si>
  <si>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</si>
  <si>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</si>
  <si>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</si>
  <si>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</si>
  <si>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</si>
  <si>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</si>
  <si>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</si>
  <si>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</si>
  <si>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</si>
  <si>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</si>
  <si>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</si>
  <si>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</si>
  <si>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</si>
  <si>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</si>
  <si>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</si>
  <si>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</si>
  <si>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</si>
  <si>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</si>
  <si>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</si>
  <si>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</si>
  <si>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</si>
  <si>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</si>
  <si>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</si>
  <si>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</si>
  <si>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</si>
  <si>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</si>
  <si>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</si>
  <si>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</si>
  <si>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</si>
  <si>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</si>
  <si>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</si>
  <si>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</si>
  <si>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</si>
  <si>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</si>
  <si>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</si>
  <si>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</si>
  <si>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</si>
  <si>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</si>
  <si>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</si>
  <si>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</si>
  <si>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</si>
  <si>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</si>
  <si>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</si>
  <si>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</si>
  <si>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</si>
  <si>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</si>
  <si>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</si>
  <si>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</si>
  <si>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</si>
  <si>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</si>
  <si>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</si>
  <si>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</si>
  <si>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</si>
  <si>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</si>
  <si>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</si>
  <si>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</si>
  <si>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</si>
  <si>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</si>
  <si>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</si>
  <si>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</si>
  <si>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</si>
  <si>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</si>
  <si>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</si>
  <si>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</si>
  <si>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</si>
  <si>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</si>
  <si>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</si>
  <si>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</si>
  <si>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</si>
  <si>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</si>
  <si>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</si>
  <si>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</si>
  <si>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</si>
  <si>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</si>
  <si>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</si>
  <si>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</si>
  <si>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</si>
  <si>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</si>
  <si>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</si>
  <si>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</si>
  <si>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</si>
  <si>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</si>
  <si>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</si>
  <si>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</si>
  <si>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</si>
  <si>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</si>
  <si>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</si>
  <si>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</si>
  <si>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</si>
  <si>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</si>
  <si>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</si>
  <si>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</si>
  <si>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</si>
  <si>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</si>
  <si>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</si>
  <si>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</si>
  <si>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</si>
  <si>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</si>
  <si>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</si>
  <si>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</si>
  <si>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</si>
  <si>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</si>
  <si>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</si>
  <si>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</si>
  <si>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</si>
  <si>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</si>
  <si>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</si>
  <si>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</si>
  <si>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</si>
  <si>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</si>
  <si>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</si>
  <si>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</si>
  <si>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</si>
  <si>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</si>
  <si>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</si>
  <si>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</si>
  <si>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</si>
  <si>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</si>
  <si>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</si>
  <si>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</si>
  <si>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</si>
  <si>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</si>
  <si>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</si>
  <si>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</si>
  <si>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</si>
  <si>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</si>
  <si>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</si>
  <si>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</si>
  <si>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</si>
  <si>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</si>
  <si>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</si>
  <si>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</si>
  <si>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</si>
  <si>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</si>
  <si>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</si>
  <si>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</si>
  <si>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</si>
  <si>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</si>
  <si>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</si>
  <si>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</si>
  <si>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</si>
  <si>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</si>
  <si>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</si>
  <si>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</si>
  <si>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</si>
  <si>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</si>
  <si>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</si>
  <si>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</si>
  <si>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</si>
  <si>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</si>
  <si>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</si>
  <si>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</si>
  <si>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</si>
  <si>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</si>
  <si>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</si>
  <si>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</si>
  <si>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</si>
  <si>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</si>
  <si>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</si>
  <si>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</si>
  <si>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</si>
  <si>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</si>
  <si>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</si>
  <si>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</si>
  <si>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</si>
  <si>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</si>
  <si>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</si>
  <si>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</si>
  <si>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</si>
  <si>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</si>
  <si>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</si>
  <si>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</si>
  <si>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</si>
  <si>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</si>
  <si>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</si>
  <si>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</si>
  <si>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</si>
  <si>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</si>
  <si>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</si>
  <si>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</si>
  <si>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</si>
  <si>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</si>
  <si>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</si>
  <si>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</si>
  <si>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</si>
  <si>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</si>
  <si>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</si>
  <si>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</si>
  <si>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</si>
  <si>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</si>
  <si>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</si>
  <si>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</si>
  <si>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</si>
  <si>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</si>
  <si>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</si>
  <si>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</si>
  <si>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</si>
  <si>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</si>
  <si>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</si>
  <si>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</si>
  <si>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</si>
  <si>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</si>
  <si>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</si>
  <si>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</si>
  <si>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</si>
  <si>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</si>
  <si>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</si>
  <si>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</si>
  <si>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</si>
  <si>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</si>
  <si>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</si>
  <si>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</si>
  <si>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</si>
  <si>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</si>
  <si>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</si>
  <si>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</si>
  <si>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</si>
  <si>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</si>
  <si>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</si>
  <si>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</si>
  <si>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</si>
  <si>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</si>
  <si>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</si>
  <si>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</si>
  <si>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</si>
  <si>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</si>
  <si>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</si>
  <si>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</si>
  <si>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</si>
  <si>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</si>
  <si>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</si>
  <si>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</si>
  <si>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</si>
  <si>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</si>
  <si>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</si>
  <si>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</si>
  <si>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</si>
  <si>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</si>
  <si>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</si>
  <si>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</si>
  <si>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</si>
  <si>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</si>
  <si>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</si>
  <si>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</si>
  <si>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</si>
  <si>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</si>
  <si>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</si>
  <si>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</si>
  <si>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</si>
  <si>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</si>
  <si>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</si>
  <si>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</si>
  <si>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</si>
  <si>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</si>
  <si>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</si>
  <si>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</si>
  <si>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</si>
  <si>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</si>
  <si>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</si>
  <si>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</si>
  <si>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</si>
  <si>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</si>
  <si>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</si>
  <si>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</si>
  <si>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</si>
  <si>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</si>
  <si>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</si>
  <si>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</si>
  <si>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</si>
  <si>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</si>
  <si>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</si>
  <si>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</si>
  <si>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</si>
  <si>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</si>
  <si>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</si>
  <si>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</si>
  <si>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</si>
  <si>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</si>
  <si>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</si>
  <si>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</si>
  <si>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</si>
  <si>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</si>
  <si>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</si>
  <si>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</si>
  <si>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</si>
  <si>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</si>
  <si>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</si>
  <si>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</si>
  <si>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</si>
  <si>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</si>
  <si>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</si>
  <si>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</si>
  <si>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</si>
  <si>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</si>
  <si>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</si>
  <si>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</si>
  <si>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</si>
  <si>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</si>
  <si>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</si>
  <si>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</si>
  <si>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</si>
  <si>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</si>
  <si>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</si>
  <si>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</si>
  <si>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</si>
  <si>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</si>
  <si>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</si>
  <si>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</si>
  <si>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</si>
  <si>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</si>
  <si>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</si>
  <si>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</si>
  <si>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</si>
  <si>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</si>
  <si>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</si>
  <si>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</si>
  <si>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</si>
  <si>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</si>
  <si>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</si>
  <si>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</si>
  <si>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</si>
  <si>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</si>
  <si>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</si>
  <si>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</si>
  <si>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</si>
  <si>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</si>
  <si>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</si>
  <si>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</si>
  <si>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</si>
  <si>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</si>
  <si>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</si>
  <si>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</si>
  <si>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</si>
  <si>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</si>
  <si>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</si>
  <si>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</si>
  <si>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</si>
  <si>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</si>
  <si>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</si>
  <si>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</si>
  <si>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</si>
  <si>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</si>
  <si>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</si>
  <si>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</si>
  <si>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</si>
  <si>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</si>
  <si>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</si>
  <si>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</si>
  <si>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</si>
  <si>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</si>
  <si>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</si>
  <si>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</si>
  <si>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</si>
  <si>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</si>
  <si>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</si>
  <si>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</si>
  <si>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</si>
  <si>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</si>
  <si>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</si>
  <si>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</si>
  <si>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</si>
  <si>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</si>
  <si>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</si>
  <si>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</si>
  <si>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</si>
  <si>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</si>
  <si>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</si>
  <si>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</si>
  <si>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</si>
  <si>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</si>
  <si>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</si>
  <si>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</si>
  <si>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</si>
  <si>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</si>
  <si>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</si>
  <si>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</si>
  <si>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</si>
  <si>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</si>
  <si>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</si>
  <si>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</si>
  <si>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</si>
  <si>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</si>
  <si>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</si>
  <si>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</si>
  <si>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</si>
  <si>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</si>
  <si>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</si>
  <si>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</si>
  <si>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</si>
  <si>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</si>
  <si>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</si>
  <si>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</si>
  <si>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</si>
  <si>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</si>
  <si>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</si>
  <si>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</si>
  <si>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</si>
  <si>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</si>
  <si>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</si>
  <si>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</si>
  <si>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</si>
  <si>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</si>
  <si>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</si>
  <si>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</si>
  <si>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</si>
  <si>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</si>
  <si>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</si>
  <si>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</si>
  <si>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</si>
  <si>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</si>
  <si>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</si>
  <si>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</si>
  <si>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</si>
  <si>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</si>
  <si>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</si>
  <si>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</si>
  <si>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</si>
  <si>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</si>
  <si>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</si>
  <si>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</si>
  <si>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</si>
  <si>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</si>
  <si>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</si>
  <si>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</si>
  <si>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</si>
  <si>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</si>
  <si>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</si>
  <si>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</si>
  <si>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</si>
  <si>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</si>
  <si>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</si>
  <si>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</si>
  <si>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</si>
  <si>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</si>
  <si>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</si>
  <si>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</si>
  <si>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</si>
  <si>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</si>
  <si>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</si>
  <si>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</si>
  <si>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</si>
  <si>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</si>
  <si>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</si>
  <si>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</si>
  <si>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</si>
  <si>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</si>
  <si>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</si>
  <si>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</si>
  <si>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</si>
  <si>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</si>
  <si>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</si>
  <si>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</si>
  <si>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</si>
  <si>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</si>
  <si>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</si>
  <si>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</si>
  <si>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</si>
  <si>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</si>
  <si>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</si>
  <si>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</si>
  <si>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</si>
  <si>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</si>
  <si>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</si>
  <si>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</si>
  <si>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</si>
  <si>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</si>
  <si>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</si>
  <si>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</si>
  <si>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</si>
  <si>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</si>
  <si>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</si>
  <si>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</si>
  <si>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</si>
  <si>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</si>
  <si>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</si>
  <si>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</si>
  <si>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</si>
  <si>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</si>
  <si>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</si>
  <si>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</si>
  <si>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</si>
  <si>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</si>
  <si>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</si>
  <si>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</si>
  <si>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</si>
  <si>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</si>
  <si>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</si>
  <si>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</si>
  <si>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</si>
  <si>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</si>
  <si>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</si>
  <si>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</si>
  <si>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</si>
  <si>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</si>
  <si>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</si>
  <si>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</si>
  <si>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</si>
  <si>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</si>
  <si>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</si>
  <si>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</si>
  <si>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</si>
  <si>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</si>
  <si>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</si>
  <si>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</si>
  <si>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</si>
  <si>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</si>
  <si>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</si>
  <si>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</si>
  <si>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</si>
  <si>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</si>
  <si>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</si>
  <si>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</si>
  <si>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</si>
  <si>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</si>
  <si>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</si>
  <si>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</si>
  <si>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</si>
  <si>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</si>
  <si>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</si>
  <si>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</si>
  <si>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</si>
  <si>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</si>
  <si>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</si>
  <si>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</si>
  <si>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</si>
  <si>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</si>
  <si>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</si>
  <si>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</si>
  <si>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</si>
  <si>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</si>
  <si>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</si>
  <si>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</si>
  <si>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</si>
  <si>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</si>
  <si>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</si>
  <si>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</si>
  <si>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</si>
  <si>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</si>
  <si>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</si>
  <si>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</si>
  <si>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</si>
  <si>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</si>
  <si>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</si>
  <si>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</si>
  <si>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</si>
  <si>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</si>
  <si>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</si>
  <si>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</si>
  <si>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</si>
  <si>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</si>
  <si>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</si>
  <si>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</si>
  <si>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</si>
  <si>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</si>
  <si>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</si>
  <si>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</si>
  <si>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</si>
  <si>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</si>
  <si>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</si>
  <si>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</si>
  <si>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</si>
  <si>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</si>
  <si>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</si>
  <si>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</si>
  <si>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</si>
  <si>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</si>
  <si>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</si>
  <si>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</si>
  <si>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</si>
  <si>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</si>
  <si>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</si>
  <si>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</si>
  <si>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</si>
  <si>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</si>
  <si>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</si>
  <si>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</si>
  <si>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</si>
  <si>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</si>
  <si>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</si>
  <si>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</si>
  <si>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</si>
  <si>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</si>
  <si>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</si>
  <si>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</si>
  <si>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</si>
  <si>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</si>
  <si>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</si>
  <si>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</si>
  <si>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</si>
  <si>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</si>
  <si>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</si>
  <si>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</si>
  <si>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</si>
  <si>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</si>
  <si>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</si>
  <si>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</si>
  <si>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</si>
  <si>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</si>
  <si>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</si>
  <si>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</si>
  <si>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</si>
  <si>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</si>
  <si>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</si>
  <si>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</si>
  <si>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</si>
  <si>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</si>
  <si>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</si>
  <si>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</si>
  <si>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</si>
  <si>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</si>
  <si>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</si>
  <si>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</si>
  <si>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</si>
  <si>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</si>
  <si>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</si>
  <si>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</si>
  <si>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</si>
  <si>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</si>
  <si>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</si>
  <si>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</si>
  <si>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</si>
  <si>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</si>
  <si>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</si>
  <si>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</si>
  <si>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</si>
  <si>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</si>
  <si>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</si>
  <si>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</si>
  <si>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</si>
  <si>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</si>
  <si>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</si>
  <si>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</si>
  <si>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</si>
  <si>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</si>
  <si>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</si>
  <si>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</si>
  <si>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</si>
  <si>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</si>
  <si>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</si>
  <si>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</si>
  <si>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</si>
  <si>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</si>
  <si>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</si>
  <si>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</si>
  <si>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</si>
  <si>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</si>
  <si>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</si>
  <si>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</si>
  <si>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</si>
  <si>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</si>
  <si>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</si>
  <si>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</si>
  <si>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</si>
  <si>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</si>
  <si>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</si>
  <si>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</si>
  <si>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</si>
  <si>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</si>
  <si>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</si>
  <si>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</si>
  <si>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</si>
  <si>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</si>
  <si>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</si>
  <si>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</si>
  <si>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</si>
  <si>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</si>
  <si>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</si>
  <si>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</si>
  <si>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</si>
  <si>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</si>
  <si>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</si>
  <si>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</si>
  <si>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</si>
  <si>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</si>
  <si>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</si>
  <si>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</si>
  <si>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</si>
  <si>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</si>
  <si>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</si>
  <si>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</si>
  <si>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</si>
  <si>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</si>
  <si>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</si>
  <si>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</si>
  <si>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</si>
  <si>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</si>
  <si>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</si>
  <si>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</si>
  <si>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</si>
  <si>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</si>
  <si>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</si>
  <si>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</si>
  <si>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</si>
  <si>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</si>
  <si>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</si>
  <si>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</si>
  <si>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</si>
  <si>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</si>
  <si>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</si>
  <si>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</si>
  <si>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</si>
  <si>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</si>
  <si>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</si>
  <si>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</si>
  <si>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</si>
  <si>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</si>
  <si>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</si>
  <si>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</si>
  <si>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</si>
  <si>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</si>
  <si>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</si>
  <si>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</si>
  <si>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</si>
  <si>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</si>
  <si>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</si>
  <si>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</si>
  <si>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</si>
  <si>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</si>
  <si>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</si>
  <si>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</si>
  <si>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</si>
  <si>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</si>
  <si>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</si>
  <si>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</si>
  <si>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</si>
  <si>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</si>
  <si>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</si>
  <si>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</si>
  <si>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</si>
  <si>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</si>
  <si>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</si>
  <si>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</si>
  <si>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</si>
  <si>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</si>
  <si>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</si>
  <si>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</si>
  <si>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</si>
  <si>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</si>
  <si>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</si>
  <si>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</si>
  <si>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</si>
  <si>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</si>
  <si>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</si>
  <si>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</si>
  <si>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</si>
  <si>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</si>
  <si>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</si>
  <si>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</si>
  <si>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</si>
  <si>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</si>
  <si>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</si>
  <si>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</si>
  <si>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</si>
  <si>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</si>
  <si>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</si>
  <si>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</si>
  <si>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</si>
  <si>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</si>
  <si>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</si>
  <si>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</si>
  <si>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</si>
  <si>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</si>
  <si>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</si>
  <si>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</si>
  <si>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</si>
  <si>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</si>
  <si>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</si>
  <si>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</si>
  <si>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</si>
  <si>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</si>
  <si>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</si>
  <si>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</si>
  <si>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</si>
  <si>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</si>
  <si>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</si>
  <si>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</si>
  <si>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</si>
  <si>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</si>
  <si>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</si>
  <si>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</si>
  <si>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</si>
  <si>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</si>
  <si>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</si>
  <si>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</si>
  <si>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</si>
  <si>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</si>
  <si>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</si>
  <si>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</si>
  <si>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</si>
  <si>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</si>
  <si>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</si>
  <si>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</si>
  <si>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</si>
  <si>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</si>
  <si>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</si>
  <si>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</si>
  <si>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</si>
  <si>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</si>
  <si>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</si>
  <si>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</si>
  <si>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</si>
  <si>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</si>
  <si>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</si>
  <si>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</si>
  <si>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</si>
  <si>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</si>
  <si>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</si>
  <si>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</si>
  <si>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</si>
  <si>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</si>
  <si>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</si>
  <si>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</si>
  <si>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</si>
  <si>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</si>
  <si>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</si>
  <si>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</si>
  <si>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</si>
  <si>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</si>
  <si>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</si>
  <si>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</si>
  <si>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</si>
  <si>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</si>
  <si>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</si>
  <si>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</si>
  <si>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</si>
  <si>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</si>
  <si>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</si>
  <si>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</si>
  <si>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</si>
  <si>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</si>
  <si>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</si>
  <si>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</si>
  <si>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</si>
  <si>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</si>
  <si>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</si>
  <si>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</si>
  <si>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</si>
  <si>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</si>
  <si>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</si>
  <si>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</si>
  <si>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</si>
  <si>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</si>
  <si>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</si>
  <si>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</si>
  <si>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</si>
  <si>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</si>
  <si>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</si>
  <si>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</si>
  <si>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</si>
  <si>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</si>
  <si>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</si>
  <si>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</si>
  <si>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</si>
  <si>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</si>
  <si>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</si>
  <si>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</si>
  <si>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</si>
  <si>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</si>
  <si>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</si>
  <si>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</si>
  <si>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</si>
  <si>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</si>
  <si>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</si>
  <si>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</si>
  <si>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</si>
  <si>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</si>
  <si>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</si>
  <si>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</si>
  <si>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</si>
  <si>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</si>
  <si>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</si>
  <si>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</si>
  <si>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</si>
  <si>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</si>
  <si>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</si>
  <si>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</si>
  <si>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</si>
  <si>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</si>
  <si>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</si>
  <si>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</si>
  <si>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</si>
  <si>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</si>
  <si>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</si>
  <si>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</si>
  <si>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</si>
  <si>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</si>
  <si>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</si>
  <si>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</si>
  <si>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</si>
  <si>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</si>
  <si>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</si>
  <si>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</si>
  <si>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</si>
  <si>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</si>
  <si>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</si>
  <si>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</si>
  <si>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</si>
  <si>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</si>
  <si>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</si>
  <si>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</si>
  <si>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</si>
  <si>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</si>
  <si>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</si>
  <si>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</si>
  <si>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</si>
  <si>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</si>
  <si>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</si>
  <si>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</si>
  <si>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</si>
  <si>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</si>
  <si>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</si>
  <si>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</si>
  <si>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</si>
  <si>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</si>
  <si>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</si>
  <si>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</si>
  <si>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</si>
  <si>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</si>
  <si>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</si>
  <si>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</si>
  <si>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</si>
  <si>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</si>
  <si>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</si>
  <si>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</si>
  <si>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</si>
  <si>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</si>
  <si>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</si>
  <si>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</si>
  <si>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</si>
  <si>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</si>
  <si>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</si>
  <si>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</si>
  <si>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</si>
  <si>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</si>
  <si>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</si>
  <si>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</si>
  <si>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</si>
  <si>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</si>
  <si>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</si>
  <si>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</si>
  <si>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</si>
  <si>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</si>
  <si>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</si>
  <si>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</si>
  <si>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</si>
  <si>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</si>
  <si>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</si>
  <si>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</si>
  <si>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</si>
  <si>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</si>
  <si>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</si>
  <si>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</si>
  <si>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</si>
  <si>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</si>
  <si>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</si>
  <si>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</si>
  <si>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</si>
  <si>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</si>
  <si>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</si>
  <si>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</si>
  <si>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</si>
  <si>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</si>
  <si>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</si>
  <si>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</si>
  <si>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</si>
  <si>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</si>
  <si>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</si>
  <si>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</si>
  <si>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</si>
  <si>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</si>
  <si>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</si>
  <si>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</si>
  <si>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</si>
  <si>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</si>
  <si>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</si>
  <si>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</si>
  <si>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</si>
  <si>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</si>
  <si>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</si>
  <si>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</si>
  <si>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</si>
  <si>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</si>
  <si>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</si>
  <si>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</si>
  <si>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</si>
  <si>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</si>
  <si>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</si>
  <si>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</si>
  <si>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</si>
  <si>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</si>
  <si>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</si>
  <si>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</si>
  <si>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</si>
  <si>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</si>
  <si>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</si>
  <si>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</si>
  <si>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</si>
  <si>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</si>
  <si>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</si>
  <si>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</si>
  <si>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</si>
  <si>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</si>
  <si>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</si>
  <si>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</si>
  <si>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</si>
  <si>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</si>
  <si>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</si>
  <si>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</si>
  <si>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</si>
  <si>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</si>
  <si>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</si>
  <si>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</si>
  <si>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</si>
  <si>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</si>
  <si>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</si>
  <si>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</si>
  <si>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</si>
  <si>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</si>
  <si>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</si>
  <si>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</si>
  <si>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</si>
  <si>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</si>
  <si>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</si>
  <si>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</si>
  <si>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</si>
  <si>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</si>
  <si>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</si>
  <si>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</si>
  <si>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</si>
  <si>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</si>
  <si>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</si>
  <si>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</si>
  <si>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</si>
  <si>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</si>
  <si>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</si>
  <si>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</si>
  <si>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</si>
  <si>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</si>
  <si>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</si>
  <si>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</si>
  <si>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</si>
  <si>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</si>
  <si>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</si>
  <si>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</si>
  <si>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</si>
  <si>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</si>
  <si>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</si>
  <si>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</si>
  <si>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</si>
  <si>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</si>
  <si>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</si>
  <si>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</si>
  <si>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</si>
  <si>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</si>
  <si>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</si>
  <si>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</si>
  <si>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</si>
  <si>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</si>
  <si>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</si>
  <si>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</si>
  <si>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</si>
  <si>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</si>
  <si>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</si>
  <si>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</si>
  <si>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</si>
  <si>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</si>
  <si>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</si>
  <si>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</si>
  <si>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</si>
  <si>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</si>
  <si>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</si>
  <si>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</si>
  <si>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</si>
  <si>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</si>
  <si>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</si>
  <si>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</si>
  <si>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</si>
  <si>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</si>
  <si>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</si>
  <si>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</si>
  <si>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</si>
  <si>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</si>
  <si>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</si>
  <si>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</si>
  <si>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</si>
  <si>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</si>
  <si>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</si>
  <si>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</si>
  <si>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</si>
  <si>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</si>
  <si>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</si>
  <si>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</si>
  <si>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</si>
  <si>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</si>
  <si>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</si>
  <si>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</si>
  <si>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</si>
  <si>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</si>
  <si>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</si>
  <si>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</si>
  <si>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</si>
  <si>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</si>
  <si>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</si>
  <si>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</si>
  <si>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</si>
  <si>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</si>
  <si>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</si>
  <si>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</si>
  <si>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</si>
  <si>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</si>
  <si>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</si>
  <si>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</si>
  <si>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</si>
  <si>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</si>
  <si>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</si>
  <si>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</si>
  <si>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</si>
  <si>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</si>
  <si>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</si>
  <si>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</si>
  <si>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</si>
  <si>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</si>
  <si>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</si>
  <si>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</si>
  <si>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</si>
  <si>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</si>
  <si>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</si>
  <si>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</si>
  <si>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</si>
  <si>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</si>
  <si>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</si>
  <si>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</si>
  <si>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</si>
  <si>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</si>
  <si>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</si>
  <si>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</si>
  <si>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</si>
  <si>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</si>
  <si>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</si>
  <si>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</si>
  <si>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</si>
  <si>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</si>
  <si>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</si>
  <si>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</si>
  <si>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</si>
  <si>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</si>
  <si>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</si>
  <si>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</si>
  <si>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</si>
  <si>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</si>
  <si>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</si>
  <si>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</si>
  <si>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</si>
  <si>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</si>
  <si>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</si>
  <si>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</si>
  <si>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</si>
  <si>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</si>
  <si>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</si>
  <si>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</si>
  <si>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</si>
  <si>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</si>
  <si>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</si>
  <si>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</si>
  <si>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</si>
  <si>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</si>
  <si>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</si>
  <si>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</si>
  <si>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</si>
  <si>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</si>
  <si>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</si>
  <si>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</si>
  <si>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</si>
  <si>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</si>
  <si>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</si>
  <si>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</si>
  <si>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</si>
  <si>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</si>
  <si>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</si>
  <si>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</si>
  <si>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</si>
  <si>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</si>
  <si>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</si>
  <si>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</si>
  <si>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</si>
  <si>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</si>
  <si>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</si>
  <si>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</si>
  <si>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</si>
  <si>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</si>
  <si>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</si>
  <si>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</si>
  <si>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</si>
  <si>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</si>
  <si>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</si>
  <si>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</si>
  <si>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</si>
  <si>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</si>
  <si>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</si>
  <si>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</si>
  <si>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</si>
  <si>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</si>
  <si>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</si>
  <si>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</si>
  <si>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</si>
  <si>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</si>
  <si>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</si>
  <si>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</si>
  <si>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</si>
  <si>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</si>
  <si>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</si>
  <si>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</si>
  <si>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</si>
  <si>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</si>
  <si>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</si>
  <si>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</si>
  <si>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</si>
  <si>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</si>
  <si>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</si>
  <si>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</si>
  <si>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</si>
  <si>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</si>
  <si>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</si>
  <si>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</si>
  <si>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</si>
  <si>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</si>
  <si>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</si>
  <si>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</si>
  <si>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</si>
  <si>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</si>
  <si>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</si>
  <si>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</si>
  <si>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</si>
  <si>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</si>
  <si>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</si>
  <si>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</si>
  <si>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</si>
  <si>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</si>
  <si>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</si>
  <si>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</si>
  <si>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</si>
  <si>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</si>
  <si>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</si>
  <si>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</si>
  <si>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</si>
  <si>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</si>
  <si>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</si>
  <si>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</si>
  <si>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</si>
  <si>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</si>
  <si>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</si>
  <si>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</si>
  <si>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</si>
  <si>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</si>
  <si>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</si>
  <si>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</si>
  <si>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</si>
  <si>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</si>
  <si>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</si>
  <si>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</si>
  <si>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</si>
  <si>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</si>
  <si>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</si>
  <si>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</si>
  <si>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</si>
  <si>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</si>
  <si>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</si>
  <si>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</si>
  <si>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</si>
  <si>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</si>
  <si>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</si>
  <si>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</si>
  <si>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</si>
  <si>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</si>
  <si>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</si>
  <si>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</si>
  <si>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</si>
  <si>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</si>
  <si>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</si>
  <si>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</si>
  <si>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</si>
  <si>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</si>
  <si>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</si>
  <si>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</si>
  <si>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</si>
  <si>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</si>
  <si>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</si>
  <si>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</si>
  <si>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</si>
  <si>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</si>
  <si>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</si>
  <si>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</si>
  <si>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</si>
  <si>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</si>
  <si>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</si>
  <si>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</si>
  <si>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</si>
  <si>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</si>
  <si>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</si>
  <si>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</si>
  <si>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</si>
  <si>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</si>
  <si>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</si>
  <si>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</si>
  <si>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</si>
  <si>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</si>
  <si>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</si>
  <si>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</si>
  <si>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</si>
  <si>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</si>
  <si>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</si>
  <si>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</si>
  <si>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</si>
  <si>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</si>
  <si>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</si>
  <si>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</si>
  <si>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</si>
  <si>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</si>
  <si>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</si>
  <si>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</si>
  <si>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</si>
  <si>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</si>
  <si>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</si>
  <si>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</si>
  <si>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</si>
  <si>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</si>
  <si>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</si>
  <si>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</si>
  <si>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</si>
  <si>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</si>
  <si>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</si>
  <si>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</si>
  <si>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</si>
  <si>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</si>
  <si>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</si>
  <si>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</si>
  <si>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</si>
  <si>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</si>
  <si>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</si>
  <si>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</si>
  <si>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</si>
  <si>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</si>
  <si>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</si>
  <si>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</si>
  <si>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</si>
  <si>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</si>
  <si>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</si>
  <si>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</si>
  <si>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</si>
  <si>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</si>
  <si>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</si>
  <si>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</si>
  <si>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</si>
  <si>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</si>
  <si>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</si>
  <si>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</si>
  <si>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</si>
  <si>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</si>
  <si>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</si>
  <si>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</si>
  <si>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</si>
  <si>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</si>
  <si>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</si>
  <si>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</si>
  <si>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</si>
  <si>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</si>
  <si>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</si>
  <si>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</si>
  <si>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</si>
  <si>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</si>
  <si>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</si>
  <si>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</si>
  <si>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</si>
  <si>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</si>
  <si>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</si>
  <si>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</si>
  <si>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</si>
  <si>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</si>
  <si>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</si>
  <si>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</si>
  <si>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</si>
  <si>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</si>
  <si>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</si>
  <si>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</si>
  <si>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</si>
  <si>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</si>
  <si>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</si>
  <si>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</si>
  <si>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</si>
  <si>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</si>
  <si>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</si>
  <si>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</si>
  <si>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</si>
  <si>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</si>
  <si>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</si>
  <si>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</si>
  <si>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</si>
  <si>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</si>
  <si>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</si>
  <si>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</si>
  <si>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</si>
  <si>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</si>
  <si>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</si>
  <si>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</si>
  <si>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</si>
  <si>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</si>
  <si>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</si>
  <si>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</si>
  <si>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</si>
  <si>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</si>
  <si>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</si>
  <si>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</si>
  <si>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</si>
  <si>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</si>
  <si>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</si>
  <si>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</si>
  <si>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</si>
  <si>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</si>
  <si>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</si>
  <si>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</si>
  <si>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</si>
  <si>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</si>
  <si>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</si>
  <si>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</si>
  <si>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</si>
  <si>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</si>
  <si>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</si>
  <si>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</si>
  <si>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</si>
  <si>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</si>
  <si>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</si>
  <si>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</si>
  <si>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</si>
  <si>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</si>
  <si>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</si>
  <si>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</si>
  <si>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</si>
  <si>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</si>
  <si>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</si>
  <si>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</si>
  <si>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</si>
  <si>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</si>
  <si>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</si>
  <si>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</si>
  <si>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</si>
  <si>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</si>
  <si>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</si>
  <si>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</si>
  <si>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</si>
  <si>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</si>
  <si>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</si>
  <si>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</si>
  <si>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</si>
  <si>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</si>
  <si>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</si>
  <si>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</si>
  <si>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</si>
  <si>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</si>
  <si>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</si>
  <si>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</si>
  <si>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</si>
  <si>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</si>
  <si>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</si>
  <si>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</si>
  <si>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</si>
  <si>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</si>
  <si>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</si>
  <si>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</si>
  <si>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</si>
  <si>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</si>
  <si>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</si>
  <si>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</si>
  <si>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</si>
  <si>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</si>
  <si>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</si>
  <si>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</si>
  <si>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</si>
  <si>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</si>
  <si>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</si>
  <si>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</si>
  <si>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</si>
  <si>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</si>
  <si>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</si>
  <si>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</si>
  <si>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</si>
  <si>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</si>
  <si>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</si>
  <si>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</si>
  <si>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</si>
  <si>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</si>
  <si>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</si>
  <si>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</si>
  <si>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</si>
  <si>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</si>
  <si>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</si>
  <si>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</si>
  <si>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</si>
  <si>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</si>
  <si>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</si>
  <si>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</si>
  <si>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</si>
  <si>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</si>
  <si>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</si>
  <si>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</si>
  <si>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</si>
  <si>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</si>
  <si>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</si>
  <si>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</si>
  <si>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</si>
  <si>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</si>
  <si>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</si>
  <si>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</si>
  <si>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</si>
  <si>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</si>
  <si>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</si>
  <si>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</si>
  <si>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</si>
  <si>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</si>
  <si>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</si>
  <si>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</si>
  <si>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</si>
  <si>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</si>
  <si>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</si>
  <si>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</si>
  <si>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</si>
  <si>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</si>
  <si>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</si>
  <si>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</si>
  <si>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</si>
  <si>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</si>
  <si>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</si>
  <si>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</si>
  <si>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</si>
  <si>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</si>
  <si>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</si>
  <si>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</si>
  <si>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</si>
  <si>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</si>
  <si>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</si>
  <si>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</si>
  <si>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</si>
  <si>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</si>
  <si>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</si>
  <si>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</si>
  <si>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</si>
  <si>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</si>
  <si>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</si>
  <si>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</si>
  <si>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</si>
  <si>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</si>
  <si>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</si>
  <si>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</si>
  <si>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</si>
  <si>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</si>
  <si>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</si>
  <si>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</si>
  <si>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</si>
  <si>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</si>
  <si>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</si>
  <si>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</si>
  <si>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</si>
  <si>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</si>
  <si>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</si>
  <si>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</si>
  <si>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</si>
  <si>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</si>
  <si>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</si>
  <si>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</si>
  <si>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</si>
  <si>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</si>
  <si>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</si>
  <si>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</si>
  <si>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</si>
  <si>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</si>
  <si>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</si>
  <si>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</si>
  <si>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</si>
  <si>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</si>
  <si>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</si>
  <si>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</si>
  <si>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</si>
  <si>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</si>
  <si>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</si>
  <si>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</si>
  <si>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</si>
  <si>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</si>
  <si>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</si>
  <si>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</si>
  <si>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</si>
  <si>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</si>
  <si>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</si>
  <si>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</si>
  <si>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</si>
  <si>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</si>
  <si>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</si>
  <si>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</si>
  <si>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</si>
  <si>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</si>
  <si>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</si>
  <si>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</si>
  <si>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</si>
  <si>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</si>
  <si>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</si>
  <si>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</si>
  <si>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</si>
  <si>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</si>
  <si>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</si>
  <si>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</si>
  <si>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</si>
  <si>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</si>
  <si>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</si>
  <si>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</si>
  <si>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</si>
  <si>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</si>
  <si>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</si>
  <si>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</si>
  <si>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</si>
  <si>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</si>
  <si>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</si>
  <si>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</si>
  <si>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</si>
  <si>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</si>
  <si>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</si>
  <si>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</si>
  <si>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</si>
  <si>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</si>
  <si>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</si>
  <si>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</si>
  <si>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</si>
  <si>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</si>
  <si>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</si>
  <si>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</si>
  <si>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</si>
  <si>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</si>
  <si>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</si>
  <si>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</si>
  <si>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</si>
  <si>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</si>
  <si>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</si>
  <si>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</si>
  <si>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</si>
  <si>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</si>
  <si>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</si>
  <si>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</si>
  <si>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</si>
  <si>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</si>
  <si>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</si>
  <si>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</si>
  <si>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</si>
  <si>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</si>
  <si>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</si>
  <si>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</si>
  <si>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</si>
  <si>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</si>
  <si>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</si>
  <si>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</si>
  <si>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</si>
  <si>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</si>
  <si>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</si>
  <si>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</si>
  <si>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</si>
  <si>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</si>
  <si>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</si>
  <si>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</si>
  <si>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</si>
  <si>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</si>
  <si>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</si>
  <si>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</si>
  <si>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</si>
  <si>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</si>
  <si>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</si>
  <si>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</si>
  <si>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</si>
  <si>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</si>
  <si>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</si>
  <si>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</si>
  <si>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</si>
  <si>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</si>
  <si>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</si>
  <si>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</si>
  <si>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</si>
  <si>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</si>
  <si>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</si>
  <si>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</si>
  <si>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</si>
  <si>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</si>
  <si>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</si>
  <si>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</si>
  <si>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</si>
  <si>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</si>
  <si>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</si>
  <si>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</si>
  <si>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</si>
  <si>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</si>
  <si>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</si>
  <si>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</si>
  <si>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</si>
  <si>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</si>
  <si>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</si>
  <si>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</si>
  <si>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</si>
  <si>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</si>
  <si>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</si>
  <si>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</si>
  <si>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</si>
  <si>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</si>
  <si>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</si>
  <si>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</si>
  <si>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</si>
  <si>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</si>
  <si>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</si>
  <si>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</si>
  <si>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</si>
  <si>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</si>
  <si>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</si>
  <si>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</si>
  <si>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</si>
  <si>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</si>
  <si>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</si>
  <si>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</si>
  <si>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</si>
  <si>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</si>
  <si>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</si>
  <si>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</si>
  <si>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</si>
  <si>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</si>
  <si>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</si>
  <si>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</si>
  <si>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</si>
  <si>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</si>
  <si>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</si>
  <si>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</si>
  <si>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</si>
  <si>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</si>
  <si>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</si>
  <si>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</si>
  <si>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</si>
  <si>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</si>
  <si>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</si>
  <si>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</si>
  <si>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</si>
  <si>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</si>
  <si>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</si>
  <si>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</si>
  <si>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</si>
  <si>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</si>
  <si>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</si>
  <si>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</si>
  <si>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</si>
  <si>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</si>
  <si>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</si>
  <si>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</si>
  <si>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</si>
  <si>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</si>
  <si>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</si>
  <si>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</si>
  <si>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</si>
  <si>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</si>
  <si>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</si>
  <si>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</si>
  <si>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</si>
  <si>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</si>
  <si>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</si>
  <si>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</si>
  <si>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</si>
  <si>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</si>
  <si>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</si>
  <si>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</si>
  <si>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</si>
  <si>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</si>
  <si>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</si>
  <si>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</si>
  <si>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</si>
  <si>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</si>
  <si>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</si>
  <si>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</si>
  <si>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</si>
  <si>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</si>
  <si>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</si>
  <si>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</si>
  <si>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</si>
  <si>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</si>
  <si>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</si>
  <si>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</si>
  <si>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</si>
  <si>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</si>
  <si>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</si>
  <si>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</si>
  <si>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</si>
  <si>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</si>
  <si>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</si>
  <si>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</si>
  <si>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</si>
  <si>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</si>
  <si>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</si>
  <si>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</si>
  <si>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</si>
  <si>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</si>
  <si>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</si>
  <si>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</si>
  <si>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</si>
  <si>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</si>
  <si>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</si>
  <si>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</si>
  <si>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</si>
  <si>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</si>
  <si>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</si>
  <si>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</si>
  <si>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</si>
  <si>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</si>
  <si>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</si>
  <si>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</si>
  <si>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</si>
  <si>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</si>
  <si>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</si>
  <si>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</si>
  <si>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</si>
  <si>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</si>
  <si>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</si>
  <si>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</si>
  <si>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</si>
  <si>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</si>
  <si>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</si>
  <si>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</si>
  <si>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</si>
  <si>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</si>
  <si>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</si>
  <si>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</si>
  <si>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</si>
  <si>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</si>
  <si>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</si>
  <si>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</si>
  <si>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</si>
  <si>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</si>
  <si>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</si>
  <si>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</si>
  <si>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</si>
  <si>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</si>
  <si>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</si>
  <si>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</si>
  <si>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</si>
  <si>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</si>
  <si>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</si>
  <si>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</si>
  <si>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</si>
  <si>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</si>
  <si>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</si>
  <si>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</si>
  <si>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</si>
  <si>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</si>
  <si>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</si>
  <si>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</si>
  <si>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</si>
  <si>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</si>
  <si>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</si>
  <si>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</si>
  <si>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</si>
  <si>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</si>
  <si>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</si>
  <si>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</si>
  <si>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</si>
  <si>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</si>
  <si>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</si>
  <si>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</si>
  <si>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</si>
  <si>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</si>
  <si>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</si>
  <si>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</si>
  <si>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</si>
  <si>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</si>
  <si>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</si>
  <si>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</si>
  <si>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</si>
  <si>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</si>
  <si>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</si>
  <si>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</si>
  <si>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</si>
  <si>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</si>
  <si>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</si>
  <si>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</si>
  <si>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</si>
  <si>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</si>
  <si>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</si>
  <si>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</si>
  <si>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</si>
  <si>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</si>
  <si>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</si>
  <si>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</si>
  <si>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</si>
  <si>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</si>
  <si>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</si>
  <si>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</si>
  <si>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</si>
  <si>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</si>
  <si>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</si>
  <si>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</si>
  <si>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</si>
  <si>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</si>
  <si>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</si>
  <si>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</si>
  <si>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</si>
  <si>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</si>
  <si>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</si>
  <si>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</si>
  <si>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</si>
  <si>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</si>
  <si>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</si>
  <si>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</si>
  <si>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</si>
  <si>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</si>
  <si>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</si>
  <si>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</si>
  <si>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</si>
  <si>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</si>
  <si>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</si>
  <si>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</si>
  <si>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</si>
  <si>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</si>
  <si>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</si>
  <si>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</si>
  <si>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</si>
  <si>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</si>
  <si>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</si>
  <si>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</si>
  <si>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</si>
  <si>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</si>
  <si>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</si>
  <si>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</si>
  <si>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</si>
  <si>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</si>
  <si>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</si>
  <si>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</si>
  <si>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</si>
  <si>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</si>
  <si>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</si>
  <si>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</si>
  <si>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</si>
  <si>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</si>
  <si>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</si>
  <si>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</si>
  <si>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</si>
  <si>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</si>
  <si>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</si>
  <si>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</si>
  <si>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</si>
  <si>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</si>
  <si>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</si>
  <si>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</si>
  <si>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</si>
  <si>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</si>
  <si>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</si>
  <si>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</si>
  <si>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</si>
  <si>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</si>
  <si>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</si>
  <si>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</si>
  <si>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</si>
  <si>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</si>
  <si>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</si>
  <si>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</si>
  <si>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</si>
  <si>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</si>
  <si>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</si>
  <si>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</si>
  <si>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</si>
  <si>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</si>
  <si>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</si>
  <si>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</si>
  <si>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</si>
  <si>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</si>
  <si>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</si>
  <si>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</si>
  <si>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</si>
  <si>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</si>
  <si>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</si>
  <si>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</si>
  <si>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</si>
  <si>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</si>
  <si>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</si>
  <si>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</si>
  <si>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</si>
  <si>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</si>
  <si>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</si>
  <si>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</si>
  <si>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</si>
  <si>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</si>
  <si>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</si>
  <si>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</si>
  <si>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</si>
  <si>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</si>
  <si>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</si>
  <si>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</si>
  <si>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</si>
  <si>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</si>
  <si>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</si>
  <si>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</si>
  <si>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</si>
  <si>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</si>
  <si>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</si>
  <si>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</si>
  <si>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</si>
  <si>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</si>
  <si>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</si>
  <si>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</si>
  <si>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</si>
  <si>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</si>
  <si>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</si>
  <si>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</si>
  <si>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</si>
  <si>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</si>
  <si>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</si>
  <si>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</si>
  <si>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</si>
  <si>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</si>
  <si>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</si>
  <si>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</si>
  <si>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</si>
  <si>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</si>
  <si>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</si>
  <si>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</si>
  <si>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</si>
  <si>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</si>
  <si>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</si>
  <si>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</si>
  <si>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</si>
  <si>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</si>
  <si>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</si>
  <si>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</si>
  <si>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</si>
  <si>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</si>
  <si>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</si>
  <si>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</si>
  <si>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</si>
  <si>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</si>
  <si>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</si>
  <si>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</si>
  <si>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</si>
  <si>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</si>
  <si>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</si>
  <si>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</si>
  <si>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</si>
  <si>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</si>
  <si>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</si>
  <si>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</si>
  <si>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</si>
  <si>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</si>
  <si>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</si>
  <si>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</si>
  <si>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</si>
  <si>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</si>
  <si>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</si>
  <si>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</si>
  <si>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</si>
  <si>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</si>
  <si>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</si>
  <si>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</si>
  <si>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</si>
  <si>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</si>
  <si>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</si>
  <si>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</si>
  <si>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</si>
  <si>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</si>
  <si>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</si>
  <si>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</si>
  <si>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</si>
  <si>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</si>
  <si>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</si>
  <si>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</si>
  <si>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</si>
  <si>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</si>
  <si>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</si>
  <si>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</si>
  <si>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</si>
  <si>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</si>
  <si>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</si>
  <si>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</si>
  <si>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</si>
  <si>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</si>
  <si>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</si>
  <si>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</si>
  <si>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</si>
  <si>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</si>
  <si>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</si>
  <si>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</si>
  <si>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</si>
  <si>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</si>
  <si>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</si>
  <si>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</si>
  <si>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</si>
  <si>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</si>
  <si>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</si>
  <si>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</si>
  <si>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</si>
  <si>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</si>
  <si>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</si>
  <si>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</si>
  <si>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</si>
  <si>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</si>
  <si>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</si>
  <si>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</si>
  <si>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</si>
  <si>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</si>
  <si>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</si>
  <si>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</si>
  <si>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</si>
  <si>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</si>
  <si>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</si>
  <si>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</si>
  <si>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</si>
  <si>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</si>
  <si>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</si>
  <si>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</si>
  <si>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</si>
  <si>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</si>
  <si>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</si>
  <si>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</si>
  <si>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</si>
  <si>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</si>
  <si>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</si>
  <si>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</si>
  <si>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</si>
  <si>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</si>
  <si>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</si>
  <si>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</si>
  <si>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</si>
  <si>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</si>
  <si>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</si>
  <si>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</si>
  <si>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</si>
  <si>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</si>
  <si>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</si>
  <si>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</si>
  <si>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</si>
  <si>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</si>
  <si>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</si>
  <si>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</si>
  <si>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</si>
  <si>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</si>
  <si>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</si>
  <si>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</si>
  <si>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</si>
  <si>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</si>
  <si>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</si>
  <si>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</si>
  <si>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</si>
  <si>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</si>
  <si>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</si>
  <si>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</si>
  <si>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</si>
  <si>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</si>
  <si>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</si>
  <si>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</si>
  <si>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</si>
  <si>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</si>
  <si>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</si>
  <si>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</si>
  <si>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</si>
  <si>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</si>
  <si>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</si>
  <si>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</si>
  <si>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</si>
  <si>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</si>
  <si>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</si>
  <si>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</si>
  <si>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</si>
  <si>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</si>
  <si>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</si>
  <si>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</si>
  <si>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</si>
  <si>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</si>
  <si>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</si>
  <si>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</si>
  <si>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</si>
  <si>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</si>
  <si>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</si>
  <si>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</si>
  <si>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</si>
  <si>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</si>
  <si>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</si>
  <si>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</si>
  <si>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</si>
  <si>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</si>
  <si>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</si>
  <si>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</si>
  <si>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</si>
  <si>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</si>
  <si>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</si>
  <si>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</si>
  <si>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</si>
  <si>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</si>
  <si>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</si>
  <si>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</si>
  <si>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</si>
  <si>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</si>
  <si>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</si>
  <si>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</si>
  <si>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</si>
  <si>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</si>
  <si>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</si>
  <si>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</si>
  <si>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</si>
  <si>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</si>
  <si>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</si>
  <si>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</si>
  <si>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</si>
  <si>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</si>
  <si>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</si>
  <si>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</si>
  <si>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</si>
  <si>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</si>
  <si>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</si>
  <si>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</si>
  <si>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</si>
  <si>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</si>
  <si>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</si>
  <si>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</si>
  <si>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</si>
  <si>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</si>
  <si>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</si>
  <si>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</si>
  <si>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</si>
  <si>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</si>
  <si>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</si>
  <si>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</si>
  <si>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</si>
  <si>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</si>
  <si>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</si>
  <si>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</si>
  <si>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</si>
  <si>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</si>
  <si>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</si>
  <si>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</si>
  <si>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</si>
  <si>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</si>
  <si>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</si>
  <si>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</si>
  <si>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</si>
  <si>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</si>
  <si>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</si>
  <si>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</si>
  <si>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</si>
  <si>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</si>
  <si>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</si>
  <si>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</si>
  <si>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</si>
  <si>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</si>
  <si>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</si>
  <si>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</si>
  <si>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</si>
  <si>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</si>
  <si>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</si>
  <si>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</si>
  <si>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</si>
  <si>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</si>
  <si>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</si>
  <si>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</si>
  <si>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</si>
  <si>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</si>
  <si>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</si>
  <si>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</si>
  <si>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</si>
  <si>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</si>
  <si>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</si>
  <si>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</si>
  <si>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</si>
  <si>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</si>
  <si>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</si>
  <si>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</si>
  <si>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</si>
  <si>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</si>
  <si>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</si>
  <si>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</si>
  <si>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</si>
  <si>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</si>
  <si>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</si>
  <si>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</si>
  <si>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</si>
  <si>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</si>
  <si>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</si>
  <si>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</si>
  <si>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</si>
  <si>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</si>
  <si>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</si>
  <si>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</si>
  <si>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</si>
  <si>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</si>
  <si>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</si>
  <si>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</si>
  <si>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</si>
  <si>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</si>
  <si>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</si>
  <si>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</si>
  <si>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</si>
  <si>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</si>
  <si>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</si>
  <si>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</si>
  <si>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</si>
  <si>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</si>
  <si>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</si>
  <si>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</si>
  <si>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</si>
  <si>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</si>
  <si>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</si>
  <si>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</si>
  <si>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</si>
  <si>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</si>
  <si>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</si>
  <si>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</si>
  <si>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</si>
  <si>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</si>
  <si>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</si>
  <si>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</si>
  <si>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</si>
  <si>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</si>
  <si>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</si>
  <si>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</si>
  <si>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</si>
  <si>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</si>
  <si>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</si>
  <si>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</si>
  <si>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</si>
  <si>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</si>
  <si>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</si>
  <si>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</si>
  <si>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</si>
  <si>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</si>
  <si>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</si>
  <si>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</si>
  <si>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</si>
  <si>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</si>
  <si>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</si>
  <si>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</si>
  <si>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</si>
  <si>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</si>
  <si>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</si>
  <si>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</si>
  <si>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</si>
  <si>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</si>
  <si>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</si>
  <si>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</si>
  <si>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</si>
  <si>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</si>
  <si>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</si>
  <si>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</si>
  <si>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</si>
  <si>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</si>
  <si>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</si>
  <si>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</si>
  <si>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</si>
  <si>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</si>
  <si>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</si>
  <si>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</si>
  <si>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</si>
  <si>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</si>
  <si>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</si>
  <si>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</si>
  <si>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</si>
  <si>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</si>
  <si>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</si>
  <si>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</si>
  <si>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</si>
  <si>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</si>
  <si>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</si>
  <si>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</si>
  <si>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</si>
  <si>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</si>
  <si>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</si>
  <si>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</si>
  <si>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</si>
  <si>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</si>
  <si>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</si>
  <si>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</si>
  <si>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</si>
  <si>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</si>
  <si>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</si>
  <si>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</si>
  <si>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</si>
  <si>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</si>
  <si>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</si>
  <si>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</si>
  <si>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</si>
  <si>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</si>
  <si>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</si>
  <si>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</si>
  <si>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</si>
  <si>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</si>
  <si>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</si>
  <si>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</si>
  <si>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</si>
  <si>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</si>
  <si>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</si>
  <si>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</si>
  <si>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</si>
  <si>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</si>
  <si>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</si>
  <si>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</si>
  <si>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</si>
  <si>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</si>
  <si>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</si>
  <si>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</si>
  <si>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</si>
  <si>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</si>
  <si>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</si>
  <si>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</si>
  <si>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</si>
  <si>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</si>
  <si>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</si>
  <si>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</si>
  <si>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</si>
  <si>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</si>
  <si>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</si>
  <si>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</si>
  <si>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</si>
  <si>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</si>
  <si>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</si>
  <si>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</si>
  <si>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</si>
  <si>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</si>
  <si>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</si>
  <si>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</si>
  <si>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</si>
  <si>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</si>
  <si>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</si>
  <si>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</si>
  <si>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</si>
  <si>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</si>
  <si>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</si>
  <si>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</si>
  <si>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</si>
  <si>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</si>
  <si>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</si>
  <si>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</si>
  <si>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</si>
  <si>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</si>
  <si>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</si>
  <si>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</si>
  <si>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</si>
  <si>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</si>
  <si>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</si>
  <si>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</si>
  <si>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</si>
  <si>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</si>
  <si>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</si>
  <si>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</si>
  <si>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</si>
  <si>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</si>
  <si>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</si>
  <si>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</si>
  <si>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</si>
  <si>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</si>
  <si>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</si>
  <si>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</si>
  <si>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</si>
  <si>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</si>
  <si>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</si>
  <si>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</si>
  <si>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</si>
  <si>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</si>
  <si>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</si>
  <si>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</si>
  <si>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</si>
  <si>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</si>
  <si>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</si>
  <si>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</si>
  <si>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</si>
  <si>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</si>
  <si>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</si>
  <si>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</si>
  <si>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</si>
  <si>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</si>
  <si>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</si>
  <si>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</si>
  <si>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</si>
  <si>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</si>
  <si>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</si>
  <si>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</si>
  <si>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</si>
  <si>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</si>
  <si>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</si>
  <si>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</si>
  <si>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</si>
  <si>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</si>
  <si>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</si>
  <si>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</si>
  <si>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</si>
  <si>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</si>
  <si>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</si>
  <si>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</si>
  <si>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</si>
  <si>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</si>
  <si>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</si>
  <si>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</si>
  <si>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</si>
  <si>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</si>
  <si>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</si>
  <si>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</si>
  <si>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</si>
  <si>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</si>
  <si>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</si>
  <si>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</si>
  <si>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</si>
  <si>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</si>
  <si>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</si>
  <si>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</si>
  <si>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</si>
  <si>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</si>
  <si>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</si>
  <si>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</si>
  <si>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</si>
  <si>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</si>
  <si>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</si>
  <si>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</si>
  <si>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</si>
  <si>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</si>
  <si>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</si>
  <si>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</si>
  <si>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</si>
  <si>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</si>
  <si>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</si>
  <si>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</si>
  <si>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</si>
  <si>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</si>
  <si>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</si>
  <si>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</si>
  <si>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</si>
  <si>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</si>
  <si>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</si>
  <si>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</si>
  <si>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</si>
  <si>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</si>
  <si>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</si>
  <si>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</si>
  <si>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</si>
  <si>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</si>
  <si>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</si>
  <si>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</si>
  <si>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</si>
  <si>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</si>
  <si>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</si>
  <si>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</si>
  <si>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</si>
  <si>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</si>
  <si>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</si>
  <si>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</si>
  <si>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</si>
  <si>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</si>
  <si>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</si>
  <si>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</si>
  <si>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</si>
  <si>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</si>
  <si>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</si>
  <si>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</si>
  <si>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</si>
  <si>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</si>
  <si>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</si>
  <si>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</si>
  <si>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</si>
  <si>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</si>
  <si>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</si>
  <si>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</si>
  <si>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</si>
  <si>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</si>
  <si>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</si>
  <si>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</si>
  <si>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</si>
  <si>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</si>
  <si>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</si>
  <si>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</si>
  <si>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</si>
  <si>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</si>
  <si>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</si>
  <si>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</si>
  <si>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</si>
  <si>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</si>
  <si>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</si>
  <si>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</si>
  <si>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</si>
  <si>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</si>
  <si>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</si>
  <si>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</si>
  <si>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</si>
  <si>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</si>
  <si>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</si>
  <si>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</si>
  <si>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</si>
  <si>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</si>
  <si>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</si>
  <si>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</si>
  <si>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</si>
  <si>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</si>
  <si>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</si>
  <si>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</si>
  <si>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</si>
  <si>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</si>
  <si>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</si>
  <si>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</si>
  <si>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</si>
  <si>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</si>
  <si>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</si>
  <si>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</si>
  <si>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</si>
  <si>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</si>
  <si>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</si>
  <si>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</si>
  <si>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</si>
  <si>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</si>
  <si>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</si>
  <si>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</si>
  <si>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</si>
  <si>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</si>
  <si>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</si>
  <si>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</si>
  <si>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</si>
  <si>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</si>
  <si>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</si>
  <si>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</si>
  <si>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</si>
  <si>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</si>
  <si>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</si>
  <si>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</si>
  <si>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</si>
  <si>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</si>
  <si>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</si>
  <si>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</si>
  <si>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</si>
  <si>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</si>
  <si>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</si>
  <si>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</si>
  <si>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</si>
  <si>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</si>
  <si>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</si>
  <si>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</si>
  <si>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</si>
  <si>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</si>
  <si>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</si>
  <si>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</si>
  <si>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</si>
  <si>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</si>
  <si>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</si>
  <si>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</si>
  <si>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</si>
  <si>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</si>
  <si>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</si>
  <si>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</si>
  <si>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</si>
  <si>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</si>
  <si>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</si>
  <si>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</si>
  <si>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</si>
  <si>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</si>
  <si>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</si>
  <si>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</si>
  <si>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</si>
  <si>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</si>
  <si>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</si>
  <si>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</si>
  <si>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</si>
  <si>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</si>
  <si>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</si>
  <si>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</si>
  <si>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</si>
  <si>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</si>
  <si>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</si>
  <si>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</si>
  <si>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</si>
  <si>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</si>
  <si>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</si>
  <si>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</si>
  <si>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</si>
  <si>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</si>
  <si>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</si>
  <si>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</si>
  <si>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</si>
  <si>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</si>
  <si>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</si>
  <si>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</si>
  <si>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</si>
  <si>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</si>
  <si>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</si>
  <si>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</si>
  <si>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</si>
  <si>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</si>
  <si>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</si>
  <si>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</si>
  <si>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</si>
  <si>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</si>
  <si>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</si>
  <si>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</si>
  <si>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</si>
  <si>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</si>
  <si>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</si>
  <si>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</si>
  <si>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</si>
  <si>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</si>
  <si>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</si>
  <si>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</si>
  <si>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</si>
  <si>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</si>
  <si>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</si>
  <si>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</si>
  <si>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</si>
  <si>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</si>
  <si>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</si>
  <si>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</si>
  <si>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</si>
  <si>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</si>
  <si>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</si>
  <si>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</si>
  <si>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</si>
  <si>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</si>
  <si>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</si>
  <si>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</si>
  <si>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</si>
  <si>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</si>
  <si>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</si>
  <si>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</si>
  <si>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</si>
  <si>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</si>
  <si>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</si>
  <si>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</si>
  <si>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</si>
  <si>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</si>
  <si>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</si>
  <si>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</si>
  <si>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</si>
  <si>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</si>
  <si>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</si>
  <si>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</si>
  <si>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</si>
  <si>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</si>
  <si>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</si>
  <si>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</si>
  <si>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</si>
  <si>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</si>
  <si>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</si>
  <si>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</si>
  <si>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</si>
  <si>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</si>
  <si>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</si>
  <si>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</si>
  <si>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</si>
  <si>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</si>
  <si>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</si>
  <si>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</si>
  <si>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</si>
  <si>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</si>
  <si>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</si>
  <si>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</si>
  <si>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</si>
  <si>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</si>
  <si>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</si>
  <si>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</si>
  <si>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</si>
  <si>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</si>
  <si>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</si>
  <si>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</si>
  <si>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</si>
  <si>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</si>
  <si>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</si>
  <si>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</si>
  <si>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</si>
  <si>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</si>
  <si>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</si>
  <si>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</si>
  <si>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</si>
  <si>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</si>
  <si>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</si>
  <si>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</si>
  <si>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</si>
  <si>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</si>
  <si>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</si>
  <si>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</si>
  <si>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</si>
  <si>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</si>
  <si>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</si>
  <si>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</si>
  <si>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</si>
  <si>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</si>
  <si>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</si>
  <si>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</si>
  <si>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</si>
  <si>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</si>
  <si>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</si>
  <si>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</si>
  <si>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</si>
  <si>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</si>
  <si>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</si>
  <si>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</si>
  <si>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</si>
  <si>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</si>
  <si>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</si>
  <si>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</si>
  <si>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</si>
  <si>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</si>
  <si>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</si>
  <si>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</si>
  <si>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</si>
  <si>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</si>
  <si>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</si>
  <si>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</si>
  <si>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</si>
  <si>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</si>
  <si>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</si>
  <si>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</si>
  <si>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</si>
  <si>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</si>
  <si>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</si>
  <si>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</si>
  <si>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</si>
  <si>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</si>
  <si>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</si>
  <si>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</si>
  <si>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</si>
  <si>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</si>
  <si>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</si>
  <si>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</si>
  <si>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</si>
  <si>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</si>
  <si>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</si>
  <si>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</si>
  <si>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</si>
  <si>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</si>
  <si>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</si>
  <si>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</si>
  <si>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</si>
  <si>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</si>
  <si>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</si>
  <si>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</si>
  <si>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</si>
  <si>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</si>
  <si>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</si>
  <si>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</si>
  <si>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</si>
  <si>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</si>
  <si>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</si>
  <si>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</si>
  <si>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</si>
  <si>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</si>
  <si>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</si>
  <si>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</si>
  <si>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</si>
  <si>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</si>
  <si>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</si>
  <si>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</si>
  <si>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</si>
  <si>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</si>
  <si>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</si>
  <si>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</si>
  <si>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</si>
  <si>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</si>
  <si>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</si>
  <si>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</si>
  <si>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</si>
  <si>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</si>
  <si>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</si>
  <si>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</si>
  <si>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</si>
  <si>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</si>
  <si>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</si>
  <si>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</si>
  <si>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</si>
  <si>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</si>
  <si>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</si>
  <si>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</si>
  <si>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</si>
  <si>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</si>
  <si>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</si>
  <si>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</si>
  <si>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</si>
  <si>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</si>
  <si>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</si>
  <si>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</si>
  <si>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</si>
  <si>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</si>
  <si>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</si>
  <si>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</si>
  <si>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</si>
  <si>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</si>
  <si>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</si>
  <si>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</si>
  <si>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</si>
  <si>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</si>
  <si>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</si>
  <si>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</si>
  <si>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</si>
  <si>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</si>
  <si>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</si>
  <si>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</si>
  <si>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</si>
  <si>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</si>
  <si>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</si>
  <si>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</si>
  <si>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</si>
  <si>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</si>
  <si>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</si>
  <si>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</si>
  <si>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</si>
  <si>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</si>
  <si>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</si>
  <si>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</si>
  <si>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</si>
  <si>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</si>
  <si>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</si>
  <si>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</si>
  <si>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</si>
  <si>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</si>
  <si>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</si>
  <si>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</si>
  <si>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</si>
  <si>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</si>
  <si>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</si>
  <si>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</si>
  <si>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</si>
  <si>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</si>
  <si>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</si>
  <si>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</si>
  <si>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</si>
  <si>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</si>
  <si>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</si>
  <si>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</si>
  <si>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</si>
  <si>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</si>
  <si>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</si>
  <si>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</si>
  <si>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</si>
  <si>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</si>
  <si>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</si>
  <si>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</si>
  <si>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</si>
  <si>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</si>
  <si>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</si>
  <si>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</si>
  <si>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</si>
  <si>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</si>
  <si>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</si>
  <si>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</si>
  <si>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</si>
  <si>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</si>
  <si>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</si>
  <si>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</si>
  <si>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</si>
  <si>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</si>
  <si>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</si>
  <si>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</si>
  <si>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</si>
  <si>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</si>
  <si>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</si>
  <si>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</si>
  <si>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</si>
  <si>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</si>
  <si>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</si>
  <si>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</si>
  <si>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</si>
  <si>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</si>
  <si>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</si>
  <si>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</si>
  <si>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</si>
  <si>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</si>
  <si>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</si>
  <si>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</si>
  <si>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</si>
  <si>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</si>
  <si>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</si>
  <si>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</si>
  <si>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</si>
  <si>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</si>
  <si>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</si>
  <si>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</si>
  <si>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</si>
  <si>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</si>
  <si>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</si>
  <si>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</si>
  <si>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</si>
  <si>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</si>
  <si>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</si>
  <si>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</si>
  <si>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</si>
  <si>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</si>
  <si>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</si>
  <si>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</si>
  <si>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</si>
  <si>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</si>
  <si>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</si>
  <si>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</si>
  <si>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</si>
  <si>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</si>
  <si>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</si>
  <si>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</si>
  <si>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</si>
  <si>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</si>
  <si>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</si>
  <si>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</si>
  <si>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</si>
  <si>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</si>
  <si>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</si>
  <si>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</si>
  <si>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</si>
  <si>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</si>
  <si>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</si>
  <si>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</si>
  <si>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</si>
  <si>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</si>
  <si>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</si>
  <si>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</si>
  <si>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</si>
  <si>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</si>
  <si>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</si>
  <si>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</si>
  <si>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</si>
  <si>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</si>
  <si>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</si>
  <si>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</si>
  <si>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</si>
  <si>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</si>
  <si>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</si>
  <si>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</si>
  <si>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</si>
  <si>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</si>
  <si>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</si>
  <si>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</si>
  <si>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</si>
  <si>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</si>
  <si>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</si>
  <si>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</si>
  <si>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</si>
  <si>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</si>
  <si>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</si>
  <si>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</si>
  <si>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</si>
  <si>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</si>
  <si>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</si>
  <si>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</si>
  <si>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</si>
  <si>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</si>
  <si>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</si>
  <si>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</si>
  <si>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</si>
  <si>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</si>
  <si>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</si>
  <si>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</si>
  <si>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</si>
  <si>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</si>
  <si>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</si>
  <si>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</si>
  <si>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</si>
  <si>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</si>
  <si>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</si>
  <si>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</si>
  <si>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</si>
  <si>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</si>
  <si>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</si>
  <si>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</si>
  <si>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</si>
  <si>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</si>
  <si>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</si>
  <si>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</si>
  <si>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</si>
  <si>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</si>
  <si>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</si>
  <si>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</si>
  <si>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</si>
  <si>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</si>
  <si>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</si>
  <si>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</si>
  <si>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</si>
  <si>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</si>
  <si>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</si>
  <si>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</si>
  <si>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</si>
  <si>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</si>
  <si>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</si>
  <si>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</si>
  <si>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</si>
  <si>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</si>
  <si>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</si>
  <si>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</si>
  <si>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</si>
  <si>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</si>
  <si>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</si>
  <si>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</si>
  <si>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</si>
  <si>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</si>
  <si>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</si>
  <si>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</si>
  <si>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</si>
  <si>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</si>
  <si>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</si>
  <si>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</si>
  <si>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</si>
  <si>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</si>
  <si>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</si>
  <si>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</si>
  <si>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</si>
  <si>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</si>
  <si>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</si>
  <si>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</si>
  <si>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</si>
  <si>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</si>
  <si>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</si>
  <si>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</si>
  <si>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</si>
  <si>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</si>
  <si>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</si>
  <si>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</si>
  <si>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</si>
  <si>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</si>
  <si>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</si>
  <si>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</si>
  <si>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</si>
  <si>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</si>
  <si>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</si>
  <si>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</si>
  <si>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</si>
  <si>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</si>
  <si>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</si>
  <si>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</si>
  <si>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</si>
  <si>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</si>
  <si>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</si>
  <si>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</si>
  <si>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</si>
  <si>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</si>
  <si>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</si>
  <si>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</si>
  <si>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</si>
  <si>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</si>
  <si>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</si>
  <si>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</si>
  <si>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</si>
  <si>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</si>
  <si>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</si>
  <si>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</si>
  <si>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</si>
  <si>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</si>
  <si>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</si>
  <si>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</si>
  <si>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</si>
  <si>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</si>
  <si>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</si>
  <si>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</si>
  <si>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</si>
  <si>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</si>
  <si>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</si>
  <si>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</si>
  <si>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</si>
  <si>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</si>
  <si>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</si>
  <si>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</si>
  <si>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</si>
  <si>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</si>
  <si>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</si>
  <si>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</si>
  <si>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</si>
  <si>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</si>
  <si>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</si>
  <si>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</si>
  <si>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</si>
  <si>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</si>
  <si>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</si>
  <si>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</si>
  <si>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</si>
  <si>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</si>
  <si>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</si>
  <si>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</si>
  <si>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</si>
  <si>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</si>
  <si>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</si>
  <si>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</si>
  <si>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</si>
  <si>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</si>
  <si>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</si>
  <si>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</si>
  <si>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</si>
  <si>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</si>
  <si>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</si>
  <si>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</si>
  <si>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</si>
  <si>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</si>
  <si>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</si>
  <si>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</si>
  <si>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</si>
  <si>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</si>
  <si>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</si>
  <si>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</si>
  <si>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</si>
  <si>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</si>
  <si>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</si>
  <si>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</si>
  <si>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</si>
  <si>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</si>
  <si>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</si>
  <si>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</si>
  <si>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</si>
  <si>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</si>
  <si>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</si>
  <si>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</si>
  <si>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</si>
  <si>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</si>
  <si>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</si>
  <si>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</si>
  <si>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</si>
  <si>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</si>
  <si>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</si>
  <si>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</si>
  <si>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</si>
  <si>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</si>
  <si>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</si>
  <si>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</si>
  <si>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</si>
  <si>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</si>
  <si>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</si>
  <si>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</si>
  <si>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</si>
  <si>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</si>
  <si>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</si>
  <si>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</si>
  <si>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</si>
  <si>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</si>
  <si>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</si>
  <si>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</si>
  <si>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</si>
  <si>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</si>
  <si>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</si>
  <si>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</si>
  <si>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</si>
  <si>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</si>
  <si>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</si>
  <si>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</si>
  <si>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</si>
  <si>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</si>
  <si>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</si>
  <si>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</si>
  <si>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</si>
  <si>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</si>
  <si>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</si>
  <si>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</si>
  <si>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</si>
  <si>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</si>
  <si>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</si>
  <si>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</si>
  <si>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</si>
  <si>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</si>
  <si>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</si>
  <si>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</si>
  <si>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</si>
  <si>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</si>
  <si>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</si>
  <si>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</si>
  <si>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</si>
  <si>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</si>
  <si>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</si>
  <si>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</si>
  <si>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</si>
  <si>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</si>
  <si>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</si>
  <si>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</si>
  <si>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</si>
  <si>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</si>
  <si>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</si>
  <si>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</si>
  <si>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</si>
  <si>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</si>
  <si>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</si>
  <si>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</si>
  <si>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</si>
  <si>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</si>
  <si>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</si>
  <si>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</si>
  <si>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</si>
  <si>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</si>
  <si>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</si>
  <si>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</si>
  <si>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</si>
  <si>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</si>
  <si>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</si>
  <si>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</si>
  <si>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</si>
  <si>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</si>
  <si>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</si>
  <si>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</si>
  <si>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</si>
  <si>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</si>
  <si>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</si>
  <si>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</si>
  <si>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</si>
  <si>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</si>
  <si>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</si>
  <si>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</si>
  <si>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</si>
  <si>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</si>
  <si>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</si>
  <si>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</si>
  <si>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</si>
  <si>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</si>
  <si>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</si>
  <si>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</si>
  <si>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</si>
  <si>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</si>
  <si>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</si>
  <si>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</si>
  <si>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</si>
  <si>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</si>
  <si>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</si>
  <si>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</si>
  <si>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</si>
  <si>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</si>
  <si>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</si>
  <si>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</si>
  <si>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</si>
  <si>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</si>
  <si>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</si>
  <si>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</si>
  <si>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</si>
  <si>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</si>
  <si>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</si>
  <si>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</si>
  <si>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</si>
  <si>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</si>
  <si>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</si>
  <si>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</si>
  <si>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</si>
  <si>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</si>
  <si>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</si>
  <si>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</si>
  <si>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</si>
  <si>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</si>
  <si>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</si>
  <si>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</si>
  <si>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</si>
  <si>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</si>
  <si>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</si>
  <si>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</si>
  <si>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</si>
  <si>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</si>
  <si>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</si>
  <si>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</si>
  <si>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</si>
  <si>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</si>
  <si>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</si>
  <si>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</si>
  <si>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</si>
  <si>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</si>
  <si>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</si>
  <si>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</si>
  <si>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</si>
  <si>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</si>
  <si>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</si>
  <si>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</si>
  <si>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</si>
  <si>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</si>
  <si>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</si>
  <si>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</si>
  <si>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</si>
  <si>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</si>
  <si>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</si>
  <si>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</si>
  <si>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</si>
  <si>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</si>
  <si>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</si>
  <si>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</si>
  <si>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</si>
  <si>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</si>
  <si>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</si>
  <si>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</si>
  <si>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</si>
  <si>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</si>
  <si>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</si>
  <si>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</si>
  <si>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</si>
  <si>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</si>
  <si>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</si>
  <si>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</si>
  <si>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</si>
  <si>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</si>
  <si>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</si>
  <si>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</si>
  <si>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</si>
  <si>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</si>
  <si>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</si>
  <si>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</si>
  <si>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</si>
  <si>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</si>
  <si>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</si>
  <si>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</si>
  <si>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</si>
  <si>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</si>
  <si>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</si>
  <si>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</si>
  <si>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</si>
  <si>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</si>
  <si>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</si>
  <si>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</si>
  <si>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</si>
  <si>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</si>
  <si>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</si>
  <si>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</si>
  <si>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</si>
  <si>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</si>
  <si>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</si>
  <si>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</si>
  <si>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</si>
  <si>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</si>
  <si>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</si>
  <si>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</si>
  <si>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</si>
  <si>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</si>
  <si>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</si>
  <si>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</si>
  <si>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</si>
  <si>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</si>
  <si>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</si>
  <si>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</si>
  <si>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</si>
  <si>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</si>
  <si>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</si>
  <si>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</si>
  <si>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</si>
  <si>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</si>
  <si>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</si>
  <si>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</si>
  <si>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</si>
  <si>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</si>
  <si>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</si>
  <si>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</si>
  <si>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</si>
  <si>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</si>
  <si>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</si>
  <si>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</si>
  <si>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</si>
  <si>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</si>
  <si>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</si>
  <si>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</si>
  <si>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</si>
  <si>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</si>
  <si>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</si>
  <si>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</si>
  <si>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</si>
  <si>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</si>
  <si>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</si>
  <si>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</si>
  <si>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</si>
  <si>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</si>
  <si>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</si>
  <si>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</si>
  <si>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</si>
  <si>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</si>
  <si>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</si>
  <si>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</si>
  <si>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</si>
  <si>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</si>
  <si>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</si>
  <si>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</si>
  <si>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</si>
  <si>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</si>
  <si>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</si>
  <si>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</si>
  <si>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</si>
  <si>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</si>
  <si>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</si>
  <si>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</si>
  <si>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</si>
  <si>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</si>
  <si>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</si>
  <si>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</si>
  <si>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</si>
  <si>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</si>
  <si>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</si>
  <si>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</si>
  <si>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</si>
  <si>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</si>
  <si>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</si>
  <si>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</si>
  <si>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</si>
  <si>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</si>
  <si>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</si>
  <si>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</si>
  <si>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</si>
  <si>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</si>
  <si>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</si>
  <si>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</si>
  <si>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</si>
  <si>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</si>
  <si>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</si>
  <si>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</si>
  <si>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</si>
  <si>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</si>
  <si>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</si>
  <si>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</si>
  <si>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</si>
  <si>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</si>
  <si>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</si>
  <si>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</si>
  <si>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</si>
  <si>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</si>
  <si>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</si>
  <si>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</si>
  <si>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</si>
  <si>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</si>
  <si>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</si>
  <si>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</si>
  <si>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</si>
  <si>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</si>
  <si>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</si>
  <si>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</si>
  <si>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</si>
  <si>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</si>
  <si>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</si>
  <si>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</si>
  <si>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</si>
  <si>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</si>
  <si>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</si>
  <si>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</si>
  <si>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</si>
  <si>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</si>
  <si>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</si>
  <si>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</si>
  <si>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</si>
  <si>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</si>
  <si>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</si>
  <si>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</si>
  <si>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</si>
  <si>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</si>
  <si>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</si>
  <si>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</si>
  <si>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</si>
  <si>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</si>
  <si>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</si>
  <si>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</si>
  <si>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</si>
  <si>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</si>
  <si>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</si>
  <si>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</si>
  <si>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</si>
  <si>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</si>
  <si>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</si>
  <si>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</si>
  <si>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</si>
  <si>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</si>
  <si>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</si>
  <si>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</si>
  <si>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</si>
  <si>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</si>
  <si>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</si>
  <si>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</si>
  <si>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</si>
  <si>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</si>
  <si>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</si>
  <si>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</si>
  <si>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</si>
  <si>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</si>
  <si>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</si>
  <si>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</si>
  <si>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</si>
  <si>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</si>
  <si>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</si>
  <si>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</si>
  <si>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</si>
  <si>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</si>
  <si>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</si>
  <si>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</si>
  <si>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</si>
  <si>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</si>
  <si>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</si>
  <si>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</si>
  <si>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</si>
  <si>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</si>
  <si>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</si>
  <si>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</si>
  <si>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</si>
  <si>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</si>
  <si>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</si>
  <si>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</si>
  <si>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</si>
  <si>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</si>
  <si>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</si>
  <si>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</si>
  <si>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</si>
  <si>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</si>
  <si>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</si>
  <si>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</si>
  <si>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</si>
  <si>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</si>
  <si>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</si>
  <si>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</si>
  <si>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</si>
  <si>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</si>
  <si>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</si>
  <si>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</si>
  <si>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</si>
  <si>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</si>
  <si>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</si>
  <si>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</si>
  <si>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</si>
  <si>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</si>
  <si>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</si>
  <si>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</si>
  <si>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</si>
  <si>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</si>
  <si>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</si>
  <si>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</si>
  <si>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</si>
  <si>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</si>
  <si>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</si>
  <si>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</si>
  <si>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</si>
  <si>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</si>
  <si>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</si>
  <si>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</si>
  <si>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</si>
  <si>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</si>
  <si>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</si>
  <si>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</si>
  <si>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</si>
  <si>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</si>
  <si>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</si>
  <si>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</si>
  <si>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</si>
  <si>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</si>
  <si>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</si>
  <si>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</si>
  <si>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</si>
  <si>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</si>
  <si>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</si>
  <si>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</si>
  <si>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</si>
  <si>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</si>
  <si>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</si>
  <si>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</si>
  <si>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</si>
  <si>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</si>
  <si>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</si>
  <si>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</si>
  <si>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</si>
  <si>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</si>
  <si>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</si>
  <si>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</si>
  <si>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</si>
  <si>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</si>
  <si>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</si>
  <si>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</si>
  <si>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</si>
  <si>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</si>
  <si>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</si>
  <si>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</si>
  <si>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</si>
  <si>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</si>
  <si>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</si>
  <si>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</si>
  <si>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</si>
  <si>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</si>
  <si>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</si>
  <si>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</si>
  <si>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</si>
  <si>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</si>
  <si>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</si>
  <si>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</si>
  <si>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</si>
  <si>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</si>
  <si>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</si>
  <si>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</si>
  <si>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</si>
  <si>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</si>
  <si>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</si>
  <si>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</si>
  <si>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</si>
  <si>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</si>
  <si>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</si>
  <si>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</si>
  <si>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</si>
  <si>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</si>
  <si>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</si>
  <si>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</si>
  <si>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</si>
  <si>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</si>
  <si>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</si>
  <si>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</si>
  <si>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</si>
  <si>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</si>
  <si>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</si>
  <si>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</si>
  <si>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</si>
  <si>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</si>
  <si>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</si>
  <si>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</si>
  <si>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</si>
  <si>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</si>
  <si>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</si>
  <si>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</si>
  <si>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</si>
  <si>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</si>
  <si>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</si>
  <si>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</si>
  <si>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</si>
  <si>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</si>
  <si>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</si>
  <si>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</si>
  <si>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</si>
  <si>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</si>
  <si>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</si>
  <si>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</si>
  <si>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</si>
  <si>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</si>
  <si>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</si>
  <si>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</si>
  <si>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</si>
  <si>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</si>
  <si>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</si>
  <si>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</si>
  <si>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</si>
  <si>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</si>
  <si>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</si>
  <si>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</si>
  <si>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</si>
  <si>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</si>
  <si>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</si>
  <si>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</si>
  <si>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</si>
  <si>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</si>
  <si>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</si>
  <si>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</si>
  <si>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</si>
  <si>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</si>
  <si>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</si>
  <si>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</si>
  <si>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</si>
  <si>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</si>
  <si>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</si>
  <si>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</si>
  <si>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</si>
  <si>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</si>
  <si>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</si>
  <si>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</si>
  <si>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</si>
  <si>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</si>
  <si>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</si>
  <si>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</si>
  <si>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</si>
  <si>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</si>
  <si>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</si>
  <si>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</si>
  <si>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</si>
  <si>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</si>
  <si>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</si>
  <si>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</si>
  <si>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</si>
  <si>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</si>
  <si>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</si>
  <si>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</si>
  <si>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</si>
  <si>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</si>
  <si>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</si>
  <si>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</si>
  <si>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</si>
  <si>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</si>
  <si>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</si>
  <si>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</si>
  <si>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</si>
  <si>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</si>
  <si>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</si>
  <si>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</si>
  <si>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</si>
  <si>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</si>
  <si>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</si>
  <si>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</si>
  <si>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</si>
  <si>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</si>
  <si>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</si>
  <si>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</si>
  <si>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</si>
  <si>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</si>
  <si>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</si>
  <si>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</si>
  <si>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</si>
  <si>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</si>
  <si>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</si>
  <si>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</si>
  <si>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</si>
  <si>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</si>
  <si>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</si>
  <si>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</si>
  <si>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</si>
  <si>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</si>
  <si>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</si>
  <si>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</si>
  <si>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</si>
  <si>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</si>
  <si>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</si>
  <si>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</si>
  <si>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</si>
  <si>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</si>
  <si>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</si>
  <si>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</si>
  <si>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</si>
  <si>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</si>
  <si>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</si>
  <si>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</si>
  <si>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</si>
  <si>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</si>
  <si>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</si>
  <si>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</si>
  <si>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</si>
  <si>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</si>
  <si>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</si>
  <si>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</si>
  <si>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</si>
  <si>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</si>
  <si>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</si>
  <si>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</si>
  <si>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</si>
  <si>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</si>
  <si>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</si>
  <si>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</si>
  <si>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</si>
  <si>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</si>
  <si>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</si>
  <si>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</si>
  <si>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</si>
  <si>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</si>
  <si>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</si>
  <si>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</si>
  <si>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</si>
  <si>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</si>
  <si>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</si>
  <si>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</si>
  <si>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</si>
  <si>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</si>
  <si>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</si>
  <si>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</si>
  <si>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</si>
  <si>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</si>
  <si>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</si>
  <si>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</si>
  <si>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</si>
  <si>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</si>
  <si>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</si>
  <si>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</si>
  <si>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</si>
  <si>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</si>
  <si>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</si>
  <si>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</si>
  <si>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</si>
  <si>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</si>
  <si>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</si>
  <si>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</si>
  <si>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</si>
  <si>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</si>
  <si>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</si>
  <si>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</si>
  <si>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</si>
  <si>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</si>
  <si>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</si>
  <si>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</si>
  <si>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</si>
  <si>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</si>
  <si>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</si>
  <si>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</si>
  <si>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</si>
  <si>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</si>
  <si>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</si>
  <si>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</si>
  <si>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</si>
  <si>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</si>
  <si>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</si>
  <si>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</si>
  <si>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</si>
  <si>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</si>
  <si>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</si>
  <si>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</si>
  <si>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</si>
  <si>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</si>
  <si>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</si>
  <si>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</si>
  <si>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</si>
  <si>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</si>
  <si>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</si>
  <si>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</si>
  <si>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</si>
  <si>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</si>
  <si>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</si>
  <si>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</si>
  <si>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</si>
  <si>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</si>
  <si>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</si>
  <si>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</si>
  <si>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</si>
  <si>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</si>
  <si>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</si>
  <si>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</si>
  <si>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</si>
  <si>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</si>
  <si>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</si>
  <si>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</si>
  <si>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</si>
  <si>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</si>
  <si>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</si>
  <si>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</si>
  <si>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</si>
  <si>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</si>
  <si>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</si>
  <si>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</si>
  <si>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</si>
  <si>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</si>
  <si>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</si>
  <si>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</si>
  <si>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</si>
  <si>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</si>
  <si>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</si>
  <si>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</si>
  <si>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</si>
  <si>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</si>
  <si>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</si>
  <si>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</si>
  <si>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</si>
  <si>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</si>
  <si>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</si>
  <si>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</si>
  <si>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</si>
  <si>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</si>
  <si>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</si>
  <si>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</si>
  <si>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</si>
  <si>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</si>
  <si>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</si>
  <si>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</si>
  <si>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</si>
  <si>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</si>
  <si>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</si>
  <si>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</si>
  <si>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</si>
  <si>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</si>
  <si>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</si>
  <si>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</si>
  <si>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</si>
  <si>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</si>
  <si>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</si>
  <si>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</si>
  <si>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</si>
  <si>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</si>
  <si>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</si>
  <si>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</si>
  <si>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</si>
  <si>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</si>
  <si>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</si>
  <si>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</si>
  <si>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</si>
  <si>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</si>
  <si>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</si>
  <si>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</si>
  <si>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</si>
  <si>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</si>
  <si>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</si>
  <si>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</si>
  <si>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</si>
  <si>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</si>
  <si>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</si>
  <si>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</si>
  <si>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</si>
  <si>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</si>
  <si>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</si>
  <si>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</si>
  <si>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</si>
  <si>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</si>
  <si>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</si>
  <si>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</si>
  <si>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</si>
  <si>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</si>
  <si>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</si>
  <si>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</si>
  <si>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</si>
  <si>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</si>
  <si>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</si>
  <si>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</si>
  <si>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</si>
  <si>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</si>
  <si>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</si>
  <si>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</si>
  <si>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</si>
  <si>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</si>
  <si>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</si>
  <si>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</si>
  <si>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</si>
  <si>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</si>
  <si>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</si>
  <si>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</si>
  <si>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</si>
  <si>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</si>
  <si>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</si>
  <si>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</si>
  <si>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</si>
  <si>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</si>
  <si>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</si>
  <si>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</si>
  <si>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</si>
  <si>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</si>
  <si>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</si>
  <si>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</si>
  <si>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</si>
  <si>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</si>
  <si>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</si>
  <si>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</si>
  <si>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</si>
  <si>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</si>
  <si>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</si>
  <si>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</si>
  <si>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</si>
  <si>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</si>
  <si>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</si>
  <si>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</si>
  <si>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</si>
  <si>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</si>
  <si>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</si>
  <si>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</si>
  <si>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</si>
  <si>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</si>
  <si>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</si>
  <si>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</si>
  <si>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</si>
  <si>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</si>
  <si>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</si>
  <si>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</si>
  <si>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</si>
  <si>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</si>
  <si>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</si>
  <si>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</si>
  <si>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</si>
  <si>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</si>
  <si>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</si>
  <si>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</si>
  <si>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</si>
  <si>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</si>
  <si>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</si>
  <si>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</si>
  <si>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</si>
  <si>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</si>
  <si>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</si>
  <si>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</si>
  <si>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</si>
  <si>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</si>
  <si>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</si>
  <si>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</si>
  <si>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</si>
  <si>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</si>
  <si>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</si>
  <si>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</si>
  <si>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</si>
  <si>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</si>
  <si>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</si>
  <si>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</si>
  <si>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</si>
  <si>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</si>
  <si>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</si>
  <si>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</si>
  <si>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</si>
  <si>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</si>
  <si>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</si>
  <si>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</si>
  <si>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</si>
  <si>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</si>
  <si>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</si>
  <si>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</si>
  <si>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</si>
  <si>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</si>
  <si>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</si>
  <si>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</si>
  <si>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</si>
  <si>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</si>
  <si>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</si>
  <si>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</si>
  <si>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</si>
  <si>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</si>
  <si>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</si>
  <si>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</si>
  <si>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</si>
  <si>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</si>
  <si>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</si>
  <si>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</si>
  <si>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</si>
  <si>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</si>
  <si>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</si>
  <si>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</si>
  <si>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</si>
  <si>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</si>
  <si>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</si>
  <si>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</si>
  <si>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</si>
  <si>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</si>
  <si>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</si>
  <si>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</si>
  <si>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</si>
  <si>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</si>
  <si>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</si>
  <si>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</si>
  <si>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</si>
  <si>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</si>
  <si>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</si>
  <si>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</si>
  <si>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</si>
  <si>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</si>
  <si>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</si>
  <si>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</si>
  <si>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</si>
  <si>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</si>
  <si>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</si>
  <si>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</si>
  <si>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</si>
  <si>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</si>
  <si>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</si>
  <si>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</si>
  <si>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</si>
  <si>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</si>
  <si>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</si>
  <si>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</si>
  <si>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</si>
  <si>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</si>
  <si>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</si>
  <si>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</si>
  <si>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</si>
  <si>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</si>
  <si>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</si>
  <si>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</si>
  <si>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</si>
  <si>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</si>
  <si>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</si>
  <si>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</si>
  <si>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</si>
  <si>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</si>
  <si>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</si>
  <si>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</si>
  <si>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</si>
  <si>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</si>
  <si>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</si>
  <si>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</si>
  <si>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</si>
  <si>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</si>
  <si>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</si>
  <si>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</si>
  <si>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</si>
  <si>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</si>
  <si>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</si>
  <si>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</si>
  <si>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</si>
  <si>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</si>
  <si>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</si>
  <si>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</si>
  <si>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</si>
  <si>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</si>
  <si>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</si>
  <si>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</si>
  <si>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</si>
  <si>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</si>
  <si>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</si>
  <si>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</si>
  <si>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</si>
  <si>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</si>
  <si>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</si>
  <si>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</si>
  <si>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</si>
  <si>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</si>
  <si>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</si>
  <si>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</si>
  <si>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</si>
  <si>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</si>
  <si>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</si>
  <si>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</si>
  <si>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</si>
  <si>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</si>
  <si>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</si>
  <si>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</si>
  <si>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</si>
  <si>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</si>
  <si>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</si>
  <si>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</si>
  <si>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</si>
  <si>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</si>
  <si>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</si>
  <si>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</si>
  <si>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</si>
  <si>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</si>
  <si>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</si>
  <si>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</si>
  <si>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</si>
  <si>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</si>
  <si>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</si>
  <si>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</si>
  <si>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</si>
  <si>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</si>
  <si>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</si>
  <si>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</si>
  <si>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</si>
  <si>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</si>
  <si>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</si>
  <si>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</si>
  <si>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</si>
  <si>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</si>
  <si>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</si>
  <si>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</si>
  <si>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</si>
  <si>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</si>
  <si>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</si>
  <si>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</si>
  <si>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</si>
  <si>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</si>
  <si>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</si>
  <si>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</si>
  <si>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</si>
  <si>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</si>
  <si>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</si>
  <si>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</si>
  <si>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</si>
  <si>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</si>
  <si>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</si>
  <si>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</si>
  <si>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</si>
  <si>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</si>
  <si>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</si>
  <si>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</si>
  <si>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</si>
  <si>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</si>
  <si>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</si>
  <si>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</si>
  <si>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</si>
  <si>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</si>
  <si>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</si>
  <si>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</si>
  <si>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</si>
  <si>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</si>
  <si>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</si>
  <si>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</si>
  <si>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</si>
  <si>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</si>
  <si>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</si>
  <si>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</si>
  <si>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</si>
  <si>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</si>
  <si>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</si>
  <si>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</si>
  <si>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</si>
  <si>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</si>
  <si>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</si>
  <si>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</si>
  <si>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</si>
  <si>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</si>
  <si>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</si>
  <si>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</si>
  <si>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</si>
  <si>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</si>
  <si>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</si>
  <si>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</si>
  <si>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</si>
  <si>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</si>
  <si>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</si>
  <si>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</si>
  <si>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</si>
  <si>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</si>
  <si>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</si>
  <si>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</si>
  <si>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</si>
  <si>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</si>
  <si>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</si>
  <si>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</si>
  <si>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</si>
  <si>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</si>
  <si>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</si>
  <si>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</si>
  <si>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</si>
  <si>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</si>
  <si>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</si>
  <si>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</si>
  <si>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</si>
  <si>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</si>
  <si>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</si>
  <si>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</si>
  <si>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</si>
  <si>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</si>
  <si>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</si>
  <si>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</si>
  <si>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</si>
  <si>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</si>
  <si>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</si>
  <si>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</si>
  <si>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</si>
  <si>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</si>
  <si>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</si>
  <si>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</si>
  <si>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</si>
  <si>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</si>
  <si>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</si>
  <si>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</si>
  <si>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</si>
  <si>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</si>
  <si>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</si>
  <si>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</si>
  <si>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</si>
  <si>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</si>
  <si>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</si>
  <si>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</si>
  <si>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</si>
  <si>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</si>
  <si>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</si>
  <si>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</si>
  <si>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</si>
  <si>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</si>
  <si>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</si>
  <si>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</si>
  <si>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</si>
  <si>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</si>
  <si>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</si>
  <si>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</si>
  <si>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</si>
  <si>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</si>
  <si>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</si>
  <si>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</si>
  <si>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</si>
  <si>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</si>
  <si>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</si>
  <si>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</si>
  <si>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</si>
  <si>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</si>
  <si>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</si>
  <si>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</si>
  <si>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</si>
  <si>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</si>
  <si>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</si>
  <si>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</si>
  <si>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</si>
  <si>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</si>
  <si>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</si>
  <si>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</si>
  <si>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</si>
  <si>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</si>
  <si>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</si>
  <si>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</si>
  <si>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</si>
  <si>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</si>
  <si>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</si>
  <si>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</si>
  <si>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</si>
  <si>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</si>
  <si>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</si>
  <si>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</si>
  <si>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</si>
  <si>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</si>
  <si>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</si>
  <si>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</si>
  <si>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</si>
  <si>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</si>
  <si>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</si>
  <si>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</si>
  <si>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</si>
  <si>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</si>
  <si>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</si>
  <si>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</si>
  <si>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</si>
  <si>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</si>
  <si>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</si>
  <si>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</si>
  <si>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</si>
  <si>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</si>
  <si>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</si>
  <si>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</si>
  <si>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</si>
  <si>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</si>
  <si>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</si>
  <si>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</si>
  <si>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</si>
  <si>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</si>
  <si>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</si>
  <si>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</si>
  <si>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</si>
  <si>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</si>
  <si>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</si>
  <si>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</si>
  <si>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</si>
  <si>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</si>
  <si>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</si>
  <si>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</si>
  <si>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</si>
  <si>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</si>
  <si>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</si>
  <si>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</si>
  <si>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</si>
  <si>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</si>
  <si>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</si>
  <si>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</si>
  <si>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</si>
  <si>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</si>
  <si>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</si>
  <si>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</si>
  <si>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</si>
  <si>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</si>
  <si>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</si>
  <si>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</si>
  <si>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</si>
  <si>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</si>
  <si>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</si>
  <si>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</si>
  <si>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</si>
  <si>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</si>
  <si>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</si>
  <si>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</si>
  <si>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</si>
  <si>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</si>
  <si>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</si>
  <si>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</si>
  <si>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</si>
  <si>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</si>
  <si>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</si>
  <si>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</si>
  <si>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</si>
  <si>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</si>
  <si>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</si>
  <si>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</si>
  <si>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</si>
  <si>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</si>
  <si>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</si>
  <si>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</si>
  <si>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</si>
  <si>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</si>
  <si>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</si>
  <si>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</si>
  <si>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</si>
  <si>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</si>
  <si>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</si>
  <si>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</si>
  <si>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</si>
  <si>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</si>
  <si>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</si>
  <si>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</si>
  <si>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</si>
  <si>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</si>
  <si>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</si>
  <si>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</si>
  <si>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</si>
  <si>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</si>
  <si>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</si>
  <si>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</si>
  <si>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</si>
  <si>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</si>
  <si>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</si>
  <si>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</si>
  <si>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</si>
  <si>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</si>
  <si>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</si>
  <si>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</si>
  <si>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</si>
  <si>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</si>
  <si>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</si>
  <si>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</si>
  <si>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</si>
  <si>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</si>
  <si>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</si>
  <si>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</si>
  <si>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</si>
  <si>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</si>
  <si>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</si>
  <si>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</si>
  <si>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</si>
  <si>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</si>
  <si>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</si>
  <si>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</si>
  <si>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</si>
  <si>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</si>
  <si>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</si>
  <si>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</si>
  <si>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</si>
  <si>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</si>
  <si>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</si>
  <si>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</si>
  <si>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</si>
  <si>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</si>
  <si>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</si>
  <si>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</si>
  <si>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</si>
  <si>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</si>
  <si>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</si>
  <si>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</si>
  <si>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</si>
  <si>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</si>
  <si>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</si>
  <si>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</si>
  <si>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</si>
  <si>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</si>
  <si>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</si>
  <si>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</si>
  <si>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</si>
  <si>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</si>
  <si>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</si>
  <si>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</si>
  <si>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</si>
  <si>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</si>
  <si>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</si>
  <si>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</si>
  <si>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</si>
  <si>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</si>
  <si>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</si>
  <si>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</si>
  <si>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</si>
  <si>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</si>
  <si>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</si>
  <si>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</si>
  <si>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</si>
  <si>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</si>
  <si>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</si>
  <si>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</si>
  <si>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</si>
  <si>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</si>
  <si>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</si>
  <si>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</si>
  <si>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</si>
  <si>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</si>
  <si>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</si>
  <si>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</si>
  <si>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</si>
  <si>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</si>
  <si>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</si>
  <si>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</si>
  <si>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</si>
  <si>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</si>
  <si>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</si>
  <si>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</si>
  <si>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</si>
  <si>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</si>
  <si>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</si>
  <si>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</si>
  <si>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</si>
  <si>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</si>
  <si>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</si>
  <si>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</si>
  <si>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</si>
  <si>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</si>
  <si>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</si>
  <si>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</si>
  <si>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</si>
  <si>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</si>
  <si>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</si>
  <si>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</si>
  <si>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</si>
  <si>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</si>
  <si>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</si>
  <si>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</si>
  <si>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</si>
  <si>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</si>
  <si>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</si>
  <si>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</si>
  <si>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</si>
  <si>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</si>
  <si>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</si>
  <si>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</si>
  <si>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</si>
  <si>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</si>
  <si>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</si>
  <si>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</si>
  <si>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</si>
  <si>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</si>
  <si>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</si>
  <si>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</si>
  <si>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</si>
  <si>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</si>
  <si>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</si>
  <si>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</si>
  <si>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</si>
  <si>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</si>
  <si>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</si>
  <si>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</si>
  <si>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</si>
  <si>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</si>
  <si>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</si>
  <si>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</si>
  <si>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</si>
  <si>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</si>
  <si>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</si>
  <si>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</si>
  <si>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</si>
  <si>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</si>
  <si>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</si>
  <si>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</si>
  <si>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</si>
  <si>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</si>
  <si>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</si>
  <si>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</si>
  <si>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</si>
  <si>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</si>
  <si>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</si>
  <si>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</si>
  <si>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</si>
  <si>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</si>
  <si>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</si>
  <si>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</si>
  <si>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</si>
  <si>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</si>
  <si>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</si>
  <si>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</si>
  <si>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</si>
  <si>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</si>
  <si>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</si>
  <si>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</si>
  <si>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</si>
  <si>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</si>
  <si>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</si>
  <si>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</si>
  <si>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</si>
  <si>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</si>
  <si>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</si>
  <si>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</si>
  <si>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</si>
  <si>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</si>
  <si>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</si>
  <si>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</si>
  <si>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</si>
  <si>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</si>
  <si>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</si>
  <si>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</si>
  <si>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</si>
  <si>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</si>
  <si>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</si>
  <si>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</si>
  <si>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</si>
  <si>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</si>
  <si>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</si>
  <si>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</si>
  <si>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</si>
  <si>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</si>
  <si>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</si>
  <si>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</si>
  <si>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</si>
  <si>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</si>
  <si>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</si>
  <si>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</si>
  <si>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</si>
  <si>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</si>
  <si>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</si>
  <si>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</si>
  <si>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</si>
  <si>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</si>
  <si>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</si>
  <si>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</si>
  <si>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</si>
  <si>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</si>
  <si>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</si>
  <si>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</si>
  <si>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</si>
  <si>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</si>
  <si>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</si>
  <si>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</si>
  <si>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</si>
  <si>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</si>
  <si>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</si>
  <si>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</si>
  <si>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</si>
  <si>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</si>
  <si>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</si>
  <si>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</si>
  <si>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</si>
  <si>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</si>
  <si>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</si>
  <si>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</si>
  <si>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</si>
  <si>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</si>
  <si>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</si>
  <si>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</si>
  <si>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</si>
  <si>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</si>
  <si>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</si>
  <si>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</si>
  <si>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</si>
  <si>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</si>
  <si>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</si>
  <si>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</si>
  <si>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</si>
  <si>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</si>
  <si>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</si>
  <si>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</si>
  <si>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</si>
  <si>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</si>
  <si>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</si>
  <si>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</si>
  <si>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</si>
  <si>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</si>
  <si>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</si>
  <si>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</si>
  <si>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</si>
  <si>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</si>
  <si>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</si>
  <si>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</si>
  <si>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</si>
  <si>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</si>
  <si>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</si>
  <si>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</si>
  <si>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</si>
  <si>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</si>
  <si>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</si>
  <si>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</si>
  <si>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</si>
  <si>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</si>
  <si>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</si>
  <si>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</si>
  <si>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</si>
  <si>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</si>
  <si>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</si>
  <si>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</si>
  <si>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</si>
  <si>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</si>
  <si>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</si>
  <si>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</si>
  <si>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</si>
  <si>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</si>
  <si>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</si>
  <si>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</si>
  <si>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</si>
  <si>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</si>
  <si>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</si>
  <si>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</si>
  <si>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</si>
  <si>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</si>
  <si>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</si>
  <si>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</si>
  <si>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</si>
  <si>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</si>
  <si>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</si>
  <si>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</si>
  <si>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</si>
  <si>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</si>
  <si>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</si>
  <si>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</si>
  <si>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</si>
  <si>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</si>
  <si>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</si>
  <si>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</si>
  <si>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</si>
  <si>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</si>
  <si>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</si>
  <si>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</si>
  <si>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</si>
  <si>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</si>
  <si>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</si>
  <si>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</si>
  <si>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</si>
  <si>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</si>
  <si>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</si>
  <si>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</si>
  <si>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</si>
  <si>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</si>
  <si>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</si>
  <si>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</si>
  <si>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</si>
  <si>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</si>
  <si>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</si>
  <si>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</si>
  <si>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</si>
  <si>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</si>
  <si>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</si>
  <si>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</si>
  <si>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</si>
  <si>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</si>
  <si>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</si>
  <si>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</si>
  <si>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</si>
  <si>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</si>
  <si>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</si>
  <si>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</si>
  <si>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</si>
  <si>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</si>
  <si>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</si>
  <si>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</si>
  <si>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</si>
  <si>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</si>
  <si>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</si>
  <si>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</si>
  <si>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</si>
  <si>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</si>
  <si>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</si>
  <si>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</si>
  <si>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</si>
  <si>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</si>
  <si>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</si>
  <si>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</si>
  <si>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</si>
  <si>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</si>
  <si>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</si>
  <si>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</si>
  <si>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</si>
  <si>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</si>
  <si>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</si>
  <si>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</si>
  <si>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</si>
  <si>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</si>
  <si>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</si>
  <si>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</si>
  <si>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</si>
  <si>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</si>
  <si>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</si>
  <si>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</si>
  <si>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</si>
  <si>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</si>
  <si>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</si>
  <si>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</si>
  <si>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</si>
  <si>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</si>
  <si>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</si>
  <si>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</si>
  <si>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</si>
  <si>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</si>
  <si>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</si>
  <si>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</si>
  <si>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</si>
  <si>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</si>
  <si>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</si>
  <si>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</si>
  <si>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</si>
  <si>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</si>
  <si>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</si>
  <si>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</si>
  <si>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</si>
  <si>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</si>
  <si>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</si>
  <si>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</si>
  <si>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</si>
  <si>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</si>
  <si>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</si>
  <si>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</si>
  <si>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</si>
  <si>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</si>
  <si>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</si>
  <si>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</si>
  <si>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</si>
  <si>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</si>
  <si>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</si>
  <si>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</si>
  <si>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</si>
  <si>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</si>
  <si>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</si>
  <si>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</si>
  <si>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</si>
  <si>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</si>
  <si>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</si>
  <si>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</si>
  <si>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</si>
  <si>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</si>
  <si>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</si>
  <si>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</si>
  <si>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</si>
  <si>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</si>
  <si>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</si>
  <si>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</si>
  <si>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</si>
  <si>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</si>
  <si>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</si>
  <si>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</si>
  <si>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</si>
  <si>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</si>
  <si>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</si>
  <si>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</si>
  <si>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</si>
  <si>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</si>
  <si>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</si>
  <si>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</si>
  <si>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</si>
  <si>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</si>
  <si>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</si>
  <si>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</si>
  <si>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</si>
  <si>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</si>
  <si>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</si>
  <si>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</si>
  <si>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</si>
  <si>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</si>
  <si>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</si>
  <si>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</si>
  <si>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</si>
  <si>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</si>
  <si>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</si>
  <si>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</si>
  <si>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</si>
  <si>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</si>
  <si>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</si>
  <si>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</si>
  <si>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</si>
  <si>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</si>
  <si>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</si>
  <si>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</si>
  <si>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</si>
  <si>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</si>
  <si>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</si>
  <si>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</si>
  <si>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</si>
  <si>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</si>
  <si>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</si>
  <si>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</si>
  <si>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</si>
  <si>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</si>
  <si>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</si>
  <si>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</si>
  <si>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</si>
  <si>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</si>
  <si>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</si>
  <si>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</si>
  <si>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</si>
  <si>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</si>
  <si>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</si>
  <si>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</si>
  <si>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</si>
  <si>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</si>
  <si>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</si>
  <si>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</si>
  <si>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</si>
  <si>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</si>
  <si>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</si>
  <si>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</si>
  <si>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</si>
  <si>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</si>
  <si>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</si>
  <si>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</si>
  <si>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</si>
  <si>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</si>
  <si>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</si>
  <si>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</si>
  <si>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</si>
  <si>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</si>
  <si>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</si>
  <si>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</si>
  <si>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</si>
  <si>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</si>
  <si>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</si>
  <si>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</si>
  <si>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</si>
  <si>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</si>
  <si>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</si>
  <si>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</si>
  <si>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</si>
  <si>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</si>
  <si>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</si>
  <si>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</si>
  <si>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</si>
  <si>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</si>
  <si>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</si>
  <si>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</si>
  <si>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</si>
  <si>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</si>
  <si>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</si>
  <si>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</si>
  <si>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</si>
  <si>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</si>
  <si>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</si>
  <si>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</si>
  <si>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</si>
  <si>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</si>
  <si>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</si>
  <si>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</si>
  <si>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</si>
  <si>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</si>
  <si>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</si>
  <si>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</si>
  <si>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</si>
  <si>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</si>
  <si>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</si>
  <si>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</si>
  <si>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</si>
  <si>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</si>
  <si>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</si>
  <si>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</si>
  <si>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</si>
  <si>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</si>
  <si>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</si>
  <si>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</si>
  <si>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</si>
  <si>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</si>
  <si>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</si>
  <si>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</si>
  <si>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</si>
  <si>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</si>
  <si>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</si>
  <si>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</si>
  <si>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</si>
  <si>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</si>
  <si>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</si>
  <si>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</si>
  <si>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</si>
  <si>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</si>
  <si>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</si>
  <si>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</si>
  <si>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</si>
  <si>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</si>
  <si>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</si>
  <si>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</si>
  <si>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</si>
  <si>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</si>
  <si>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</si>
  <si>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</si>
  <si>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</si>
  <si>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</si>
  <si>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</si>
  <si>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</si>
  <si>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</si>
  <si>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</si>
  <si>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</si>
  <si>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</si>
  <si>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</si>
  <si>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</si>
  <si>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</si>
  <si>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</si>
  <si>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</si>
  <si>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</si>
  <si>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</si>
  <si>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</si>
  <si>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</si>
  <si>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</si>
  <si>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</si>
  <si>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</si>
  <si>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</si>
  <si>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</si>
  <si>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</si>
  <si>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</si>
  <si>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</si>
  <si>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</si>
  <si>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</si>
  <si>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</si>
  <si>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</si>
  <si>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</si>
  <si>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</si>
  <si>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</si>
  <si>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</si>
  <si>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</si>
  <si>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</si>
  <si>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</si>
  <si>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</si>
  <si>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</si>
  <si>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</si>
  <si>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</si>
  <si>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</si>
  <si>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</si>
  <si>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</si>
  <si>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</si>
  <si>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</si>
  <si>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</si>
  <si>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</si>
  <si>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</si>
  <si>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</si>
  <si>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</si>
  <si>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</si>
  <si>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</si>
  <si>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</si>
  <si>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</si>
  <si>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</si>
  <si>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</si>
  <si>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</si>
  <si>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</si>
  <si>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</si>
  <si>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</si>
  <si>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</si>
  <si>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</si>
  <si>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</si>
  <si>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</si>
  <si>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</si>
  <si>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</si>
  <si>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</si>
  <si>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</si>
  <si>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</si>
  <si>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</si>
  <si>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</si>
  <si>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</si>
  <si>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</si>
  <si>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</si>
  <si>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</si>
  <si>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</si>
  <si>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</si>
  <si>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</si>
  <si>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</si>
  <si>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</si>
  <si>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</si>
  <si>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</si>
  <si>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</si>
  <si>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</si>
  <si>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</si>
  <si>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</si>
  <si>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</si>
  <si>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</si>
  <si>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</si>
  <si>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</si>
  <si>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</si>
  <si>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</si>
  <si>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</si>
  <si>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</si>
  <si>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</si>
  <si>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</si>
  <si>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</si>
  <si>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</si>
  <si>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</si>
  <si>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</si>
  <si>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</si>
  <si>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</si>
  <si>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</si>
  <si>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</si>
  <si>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</si>
  <si>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</si>
  <si>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</si>
  <si>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</si>
  <si>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</si>
  <si>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</si>
  <si>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</si>
  <si>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</si>
  <si>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</si>
  <si>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</si>
  <si>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</si>
  <si>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</si>
  <si>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</si>
  <si>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</si>
  <si>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</si>
  <si>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</si>
  <si>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</si>
  <si>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</si>
  <si>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</si>
  <si>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</si>
  <si>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</si>
  <si>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</si>
  <si>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</si>
  <si>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</si>
  <si>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</si>
  <si>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</si>
  <si>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</si>
  <si>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</si>
  <si>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</si>
  <si>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</si>
  <si>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</si>
  <si>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</si>
  <si>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</si>
  <si>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</si>
  <si>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</si>
  <si>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</si>
  <si>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</si>
  <si>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</si>
  <si>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</si>
  <si>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</si>
  <si>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</si>
  <si>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</si>
  <si>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</si>
  <si>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</si>
  <si>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</si>
  <si>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</si>
  <si>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</si>
  <si>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</si>
  <si>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</si>
  <si>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</si>
  <si>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</si>
  <si>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</si>
  <si>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</si>
  <si>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</si>
  <si>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</si>
  <si>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</si>
  <si>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</si>
  <si>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</si>
  <si>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</si>
  <si>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</si>
  <si>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</si>
  <si>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</si>
  <si>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</si>
  <si>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</si>
  <si>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</si>
  <si>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</si>
  <si>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</si>
  <si>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</si>
  <si>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</si>
  <si>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</si>
  <si>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</si>
  <si>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</si>
  <si>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</si>
  <si>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</si>
  <si>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</si>
  <si>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</si>
  <si>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</si>
  <si>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</si>
  <si>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</si>
  <si>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</si>
  <si>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</si>
  <si>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</si>
  <si>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</si>
  <si>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</si>
  <si>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</si>
  <si>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</si>
  <si>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</si>
  <si>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</si>
  <si>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</si>
  <si>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</si>
  <si>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</si>
  <si>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</si>
  <si>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</si>
  <si>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</si>
  <si>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</si>
  <si>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</si>
  <si>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</si>
  <si>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</si>
  <si>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</si>
  <si>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</si>
  <si>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</si>
  <si>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</si>
  <si>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</si>
  <si>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</si>
  <si>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</si>
  <si>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</si>
  <si>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</si>
  <si>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</si>
  <si>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</si>
  <si>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</si>
  <si>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</si>
  <si>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</si>
  <si>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</si>
  <si>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</si>
  <si>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</si>
  <si>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</si>
  <si>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</si>
  <si>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</si>
  <si>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</si>
  <si>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</si>
  <si>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</si>
  <si>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</si>
  <si>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</si>
  <si>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</si>
  <si>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</si>
  <si>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</si>
  <si>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</si>
  <si>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</si>
  <si>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</si>
  <si>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</si>
  <si>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</si>
  <si>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</si>
  <si>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</si>
  <si>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</si>
  <si>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</si>
  <si>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</si>
  <si>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</si>
  <si>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</si>
  <si>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</si>
  <si>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</si>
  <si>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</si>
  <si>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</si>
  <si>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</si>
  <si>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</si>
  <si>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</si>
  <si>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</si>
  <si>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</si>
  <si>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</si>
  <si>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</si>
  <si>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</si>
  <si>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</si>
  <si>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</si>
  <si>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</si>
  <si>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</si>
  <si>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</si>
  <si>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</si>
  <si>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</si>
  <si>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</si>
  <si>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</si>
  <si>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</si>
  <si>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</si>
  <si>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</si>
  <si>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</si>
  <si>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</si>
  <si>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</si>
  <si>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</si>
  <si>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</si>
  <si>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</si>
  <si>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</si>
  <si>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</si>
  <si>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</si>
  <si>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</si>
  <si>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</si>
  <si>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</si>
  <si>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</si>
  <si>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</si>
  <si>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</si>
  <si>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</si>
  <si>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</si>
  <si>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</si>
  <si>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</si>
  <si>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</si>
  <si>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</si>
  <si>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</si>
  <si>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</si>
  <si>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</si>
  <si>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</si>
  <si>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</si>
  <si>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</si>
  <si>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</si>
  <si>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</si>
  <si>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</si>
  <si>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</si>
  <si>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</si>
  <si>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</si>
  <si>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</si>
  <si>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</si>
  <si>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</si>
  <si>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</si>
  <si>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</si>
  <si>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</si>
  <si>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</si>
  <si>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</si>
  <si>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</si>
  <si>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</si>
  <si>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</si>
  <si>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</si>
  <si>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</si>
  <si>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</si>
  <si>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</si>
  <si>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</si>
  <si>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</si>
  <si>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</si>
  <si>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</si>
  <si>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</si>
  <si>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</si>
  <si>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</si>
  <si>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</si>
  <si>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</si>
  <si>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</si>
  <si>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</si>
  <si>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</si>
  <si>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</si>
  <si>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</si>
  <si>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</si>
  <si>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</si>
  <si>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</si>
  <si>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</si>
  <si>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</si>
  <si>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</si>
  <si>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</si>
  <si>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</si>
  <si>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</si>
  <si>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</si>
  <si>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</si>
  <si>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</si>
  <si>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</si>
  <si>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</si>
  <si>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</si>
  <si>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</si>
  <si>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</si>
  <si>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</si>
  <si>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</si>
  <si>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</si>
  <si>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</si>
  <si>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</si>
  <si>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</si>
  <si>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</si>
  <si>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</si>
  <si>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</si>
  <si>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</si>
  <si>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</si>
  <si>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</si>
  <si>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</si>
  <si>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</si>
  <si>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</si>
  <si>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</si>
  <si>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</si>
  <si>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</si>
  <si>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</si>
  <si>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</si>
  <si>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</si>
  <si>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</si>
  <si>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</si>
  <si>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</si>
  <si>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</si>
  <si>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</si>
  <si>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</si>
  <si>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</si>
  <si>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</si>
  <si>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</si>
  <si>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</si>
  <si>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</si>
  <si>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</si>
  <si>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</si>
  <si>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</si>
  <si>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</si>
  <si>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</si>
  <si>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</si>
  <si>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</si>
  <si>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</si>
  <si>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</si>
  <si>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</si>
  <si>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</si>
  <si>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</si>
  <si>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</si>
  <si>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</si>
  <si>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</si>
  <si>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</si>
  <si>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</si>
  <si>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</si>
  <si>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</si>
  <si>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</si>
  <si>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</si>
  <si>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</si>
  <si>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</si>
  <si>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</si>
  <si>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</si>
  <si>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</si>
  <si>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</si>
  <si>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</si>
  <si>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</si>
  <si>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</si>
  <si>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</si>
  <si>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</si>
  <si>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</si>
  <si>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</si>
  <si>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</si>
  <si>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</si>
  <si>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</si>
  <si>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</si>
  <si>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</si>
  <si>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</si>
  <si>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</si>
  <si>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</si>
  <si>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</si>
  <si>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</si>
  <si>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</si>
  <si>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</si>
  <si>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</si>
  <si>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</si>
  <si>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</si>
  <si>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</si>
  <si>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</si>
  <si>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</si>
  <si>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</si>
  <si>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</si>
  <si>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</si>
  <si>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</si>
  <si>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</si>
  <si>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</si>
  <si>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</si>
  <si>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</si>
  <si>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</si>
  <si>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</si>
  <si>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</si>
  <si>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</si>
  <si>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</si>
  <si>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</si>
  <si>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</si>
  <si>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</si>
  <si>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</si>
  <si>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</si>
  <si>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</si>
  <si>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</si>
  <si>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</si>
  <si>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</si>
  <si>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</si>
  <si>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</si>
  <si>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</si>
  <si>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</si>
  <si>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</si>
  <si>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</si>
  <si>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</si>
  <si>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</si>
  <si>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</si>
  <si>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</si>
  <si>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</si>
  <si>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</si>
  <si>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</si>
  <si>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</si>
  <si>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</si>
  <si>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</si>
  <si>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</si>
  <si>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</si>
  <si>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</si>
  <si>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</si>
  <si>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</si>
  <si>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</si>
  <si>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</si>
  <si>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</si>
  <si>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</si>
  <si>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</si>
  <si>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</si>
  <si>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</si>
  <si>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</si>
  <si>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</si>
  <si>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</si>
  <si>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</si>
  <si>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</si>
  <si>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</si>
  <si>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</si>
  <si>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</si>
  <si>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</si>
  <si>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</si>
  <si>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</si>
  <si>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</si>
  <si>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</si>
  <si>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</si>
  <si>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</si>
  <si>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</si>
  <si>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</si>
  <si>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</si>
  <si>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</si>
  <si>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</si>
  <si>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</si>
  <si>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</si>
  <si>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</si>
  <si>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</si>
  <si>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</si>
  <si>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</si>
  <si>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</si>
  <si>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</si>
  <si>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</si>
  <si>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</si>
  <si>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</si>
  <si>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</si>
  <si>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</si>
  <si>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</si>
  <si>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</si>
  <si>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</si>
  <si>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</si>
  <si>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</si>
  <si>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</si>
  <si>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</si>
  <si>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</si>
  <si>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</si>
  <si>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</si>
  <si>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</si>
  <si>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</si>
  <si>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</si>
  <si>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</si>
  <si>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</si>
  <si>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</si>
  <si>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</si>
  <si>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</si>
  <si>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</si>
  <si>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</si>
  <si>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</si>
  <si>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</si>
  <si>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</si>
  <si>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</si>
  <si>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</si>
  <si>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</si>
  <si>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</si>
  <si>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</si>
  <si>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</si>
  <si>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</si>
  <si>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</si>
  <si>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</si>
  <si>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</si>
  <si>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</si>
  <si>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</si>
  <si>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</si>
  <si>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</si>
  <si>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</si>
  <si>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</si>
  <si>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</si>
  <si>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</si>
  <si>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</si>
  <si>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</si>
  <si>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</si>
  <si>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</si>
  <si>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</si>
  <si>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</si>
  <si>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</si>
  <si>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</si>
  <si>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</si>
  <si>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</si>
  <si>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</si>
  <si>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</si>
  <si>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</si>
  <si>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</si>
  <si>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</si>
  <si>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</si>
  <si>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</si>
  <si>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</si>
  <si>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</si>
  <si>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</si>
  <si>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</si>
  <si>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</si>
  <si>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</si>
  <si>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</si>
  <si>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</si>
  <si>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</si>
  <si>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</si>
  <si>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</si>
  <si>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</si>
  <si>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</si>
  <si>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</si>
  <si>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</si>
  <si>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</si>
  <si>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</si>
  <si>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</si>
  <si>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</si>
  <si>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</si>
  <si>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</si>
  <si>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</si>
  <si>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</si>
  <si>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</si>
  <si>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</si>
  <si>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</si>
  <si>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</si>
  <si>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</si>
  <si>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</si>
  <si>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</si>
  <si>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</si>
  <si>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</si>
  <si>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</si>
  <si>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</si>
  <si>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</si>
  <si>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</si>
  <si>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</si>
  <si>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</si>
  <si>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</si>
  <si>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</si>
  <si>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</si>
  <si>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</si>
  <si>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</si>
  <si>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</si>
  <si>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</si>
  <si>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</si>
  <si>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</si>
  <si>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</si>
  <si>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</si>
  <si>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</si>
  <si>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</si>
  <si>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</si>
  <si>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</si>
  <si>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</si>
  <si>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</si>
  <si>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</si>
  <si>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</si>
  <si>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</si>
  <si>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</si>
  <si>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</si>
  <si>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</si>
  <si>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</si>
  <si>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</si>
  <si>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</si>
  <si>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</si>
  <si>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</si>
  <si>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</si>
  <si>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</si>
  <si>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</si>
  <si>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</si>
  <si>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</si>
  <si>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</si>
  <si>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</si>
  <si>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</si>
  <si>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</si>
  <si>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</si>
  <si>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</si>
  <si>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</si>
  <si>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</si>
  <si>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</si>
  <si>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</si>
  <si>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</si>
  <si>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</si>
  <si>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</si>
  <si>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</si>
  <si>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</si>
  <si>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</si>
  <si>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</si>
  <si>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</si>
  <si>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</si>
  <si>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</si>
  <si>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</si>
  <si>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</si>
  <si>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</si>
  <si>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</si>
  <si>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</si>
  <si>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</si>
  <si>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</si>
  <si>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</si>
  <si>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</si>
  <si>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</si>
  <si>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</si>
  <si>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</si>
  <si>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</si>
  <si>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</si>
  <si>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</si>
  <si>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</si>
  <si>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</si>
  <si>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</si>
  <si>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</si>
  <si>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</si>
  <si>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</si>
  <si>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</si>
  <si>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</si>
  <si>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</si>
  <si>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</si>
  <si>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</si>
  <si>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</si>
  <si>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</si>
  <si>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</si>
  <si>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</si>
  <si>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</si>
  <si>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</si>
  <si>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</si>
  <si>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</si>
  <si>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</si>
  <si>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</si>
  <si>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</si>
  <si>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</si>
  <si>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</si>
  <si>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</si>
  <si>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</si>
  <si>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</si>
  <si>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</si>
  <si>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</si>
  <si>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</si>
  <si>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</si>
  <si>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</si>
  <si>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</si>
  <si>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</si>
  <si>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</si>
  <si>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</si>
  <si>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</si>
  <si>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</si>
  <si>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</si>
  <si>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</si>
  <si>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</si>
  <si>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</si>
  <si>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</si>
  <si>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</si>
  <si>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</si>
  <si>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</si>
  <si>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</si>
  <si>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</si>
  <si>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</si>
  <si>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</si>
  <si>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</si>
  <si>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</si>
  <si>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</si>
  <si>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</si>
  <si>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</si>
  <si>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</si>
  <si>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</si>
  <si>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</si>
  <si>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</si>
  <si>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</si>
  <si>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</si>
  <si>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</si>
  <si>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</si>
  <si>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</si>
  <si>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</si>
  <si>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</si>
  <si>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</si>
  <si>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</si>
  <si>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</si>
  <si>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</si>
  <si>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</si>
  <si>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</si>
  <si>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</si>
  <si>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</si>
  <si>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</si>
  <si>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</si>
  <si>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</si>
  <si>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</si>
  <si>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</si>
  <si>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</si>
  <si>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</si>
  <si>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</si>
  <si>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</si>
  <si>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</si>
  <si>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</si>
  <si>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</si>
  <si>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</si>
  <si>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</si>
  <si>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</si>
  <si>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</si>
  <si>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</si>
  <si>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</si>
  <si>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</si>
  <si>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</si>
  <si>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</si>
  <si>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</si>
  <si>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</si>
  <si>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</si>
  <si>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</si>
  <si>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</si>
  <si>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</si>
  <si>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</si>
  <si>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</si>
  <si>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</si>
  <si>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</si>
  <si>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</si>
  <si>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</si>
  <si>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</si>
  <si>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</si>
  <si>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</si>
  <si>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</si>
  <si>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</si>
  <si>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</si>
  <si>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</si>
  <si>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</si>
  <si>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</si>
  <si>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</si>
  <si>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</si>
  <si>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</si>
  <si>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</si>
  <si>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</si>
  <si>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</si>
  <si>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</si>
  <si>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</si>
  <si>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</si>
  <si>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</si>
  <si>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</si>
  <si>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</si>
  <si>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</si>
  <si>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</si>
  <si>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</si>
  <si>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</si>
  <si>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</si>
  <si>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</si>
  <si>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</si>
  <si>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</si>
  <si>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</si>
  <si>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</si>
  <si>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</si>
  <si>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</si>
  <si>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</si>
  <si>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</si>
  <si>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</si>
  <si>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</si>
  <si>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</si>
  <si>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</si>
  <si>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</si>
  <si>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</si>
  <si>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</si>
  <si>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</si>
  <si>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</si>
  <si>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</si>
  <si>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</si>
  <si>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</si>
  <si>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</si>
  <si>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</si>
  <si>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</si>
  <si>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</si>
  <si>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</si>
  <si>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</si>
  <si>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</si>
  <si>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</si>
  <si>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</si>
  <si>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</si>
  <si>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</si>
  <si>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</si>
  <si>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</si>
  <si>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</si>
  <si>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</si>
  <si>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</si>
  <si>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</si>
  <si>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</si>
  <si>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</si>
  <si>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</si>
  <si>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</si>
  <si>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</si>
  <si>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</si>
  <si>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</si>
  <si>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</si>
  <si>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</si>
  <si>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</si>
  <si>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</si>
  <si>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</si>
  <si>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</si>
  <si>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</si>
  <si>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</si>
  <si>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</si>
  <si>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</si>
  <si>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</si>
  <si>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</si>
  <si>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</si>
  <si>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</si>
  <si>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</si>
  <si>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</si>
  <si>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</si>
  <si>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</si>
  <si>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</si>
  <si>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</si>
  <si>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</si>
  <si>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</si>
  <si>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</si>
  <si>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</si>
  <si>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</si>
  <si>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</si>
  <si>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</si>
  <si>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</si>
  <si>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</si>
  <si>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</si>
  <si>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</si>
  <si>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</si>
  <si>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</si>
  <si>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</si>
  <si>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</si>
  <si>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</si>
  <si>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</si>
  <si>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</si>
  <si>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</si>
  <si>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</si>
  <si>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</si>
  <si>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</si>
  <si>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</si>
  <si>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</si>
  <si>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</si>
  <si>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</si>
  <si>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</si>
  <si>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</si>
  <si>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</si>
  <si>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</si>
  <si>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</si>
  <si>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</si>
  <si>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</si>
  <si>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</si>
  <si>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</si>
  <si>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</si>
  <si>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</si>
  <si>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</si>
  <si>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</si>
  <si>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</si>
  <si>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</si>
  <si>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</si>
  <si>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</si>
  <si>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</si>
  <si>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</si>
  <si>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</si>
  <si>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</si>
  <si>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</si>
  <si>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</si>
  <si>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</si>
  <si>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</si>
  <si>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</si>
  <si>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</si>
  <si>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</si>
  <si>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</si>
  <si>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</si>
  <si>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</si>
  <si>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</si>
  <si>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</si>
  <si>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</si>
  <si>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</si>
  <si>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</si>
  <si>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</si>
  <si>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</si>
  <si>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</si>
  <si>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</si>
  <si>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</si>
  <si>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</si>
  <si>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</si>
  <si>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</si>
  <si>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</si>
  <si>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</si>
  <si>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</si>
  <si>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</si>
  <si>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</si>
  <si>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</si>
  <si>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</si>
  <si>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</si>
  <si>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</si>
  <si>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</si>
  <si>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</si>
  <si>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</si>
  <si>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</si>
  <si>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</si>
  <si>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</si>
  <si>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</si>
  <si>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</si>
  <si>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</si>
  <si>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</si>
  <si>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</si>
  <si>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</si>
  <si>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</si>
  <si>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</si>
  <si>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</si>
  <si>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</si>
  <si>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</si>
  <si>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</si>
  <si>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</si>
  <si>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</si>
  <si>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</si>
  <si>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</si>
  <si>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</si>
  <si>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</si>
  <si>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</si>
  <si>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</si>
  <si>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</si>
  <si>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</si>
  <si>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</si>
  <si>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</si>
  <si>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</si>
  <si>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</si>
  <si>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</si>
  <si>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</si>
  <si>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</si>
  <si>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</si>
  <si>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</si>
  <si>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</si>
  <si>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</si>
  <si>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</si>
  <si>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</si>
  <si>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</si>
  <si>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</si>
  <si>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</si>
  <si>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</si>
  <si>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</si>
  <si>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</si>
  <si>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</si>
  <si>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</si>
  <si>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</si>
  <si>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</si>
  <si>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</si>
  <si>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</si>
  <si>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</si>
  <si>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</si>
  <si>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</si>
  <si>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</si>
  <si>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</si>
  <si>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</si>
  <si>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</si>
  <si>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</si>
  <si>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</si>
  <si>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</si>
  <si>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</si>
  <si>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</si>
  <si>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</si>
  <si>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</si>
  <si>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</si>
  <si>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</si>
  <si>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</si>
  <si>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</si>
  <si>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</si>
  <si>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</si>
  <si>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</si>
  <si>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</si>
  <si>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</si>
  <si>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</si>
  <si>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</si>
  <si>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</si>
  <si>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</si>
  <si>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</si>
  <si>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</si>
  <si>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</si>
  <si>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</si>
  <si>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</si>
  <si>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</si>
  <si>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</si>
  <si>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</si>
  <si>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</si>
  <si>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</si>
  <si>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</si>
  <si>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</si>
  <si>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</si>
  <si>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</si>
  <si>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</si>
  <si>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</si>
  <si>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</si>
  <si>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</si>
  <si>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</si>
  <si>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</si>
  <si>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</si>
  <si>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</si>
  <si>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</si>
  <si>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</si>
  <si>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</si>
  <si>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</si>
  <si>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</si>
  <si>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</si>
  <si>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</si>
  <si>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</si>
  <si>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</si>
  <si>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</si>
  <si>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</si>
  <si>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</si>
  <si>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</si>
  <si>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</si>
  <si>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</si>
  <si>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</si>
  <si>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</si>
  <si>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</si>
  <si>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</si>
  <si>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</si>
  <si>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</si>
  <si>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</si>
  <si>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</si>
  <si>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</si>
  <si>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</si>
  <si>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</si>
  <si>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</si>
  <si>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</si>
  <si>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</si>
  <si>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</si>
  <si>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</si>
  <si>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</si>
  <si>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</si>
  <si>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</si>
  <si>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</si>
  <si>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</si>
  <si>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</si>
  <si>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</si>
  <si>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</si>
  <si>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</si>
  <si>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</si>
  <si>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</si>
  <si>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</si>
  <si>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</si>
  <si>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</si>
  <si>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</si>
  <si>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</si>
  <si>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</si>
  <si>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</si>
  <si>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</si>
  <si>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</si>
  <si>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</si>
  <si>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</si>
  <si>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</si>
  <si>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</si>
  <si>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</si>
  <si>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</si>
  <si>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</si>
  <si>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</si>
  <si>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</si>
  <si>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</si>
  <si>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</si>
  <si>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</si>
  <si>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</si>
  <si>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</si>
  <si>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</si>
  <si>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</si>
  <si>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</si>
  <si>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</si>
  <si>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</si>
  <si>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</si>
  <si>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</si>
  <si>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</si>
  <si>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</si>
  <si>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</si>
  <si>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</si>
  <si>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</si>
  <si>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</si>
  <si>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</si>
  <si>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</si>
  <si>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</si>
  <si>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</si>
  <si>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</si>
  <si>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</si>
  <si>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</si>
  <si>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</si>
  <si>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</si>
  <si>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</si>
  <si>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</si>
  <si>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</si>
  <si>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</si>
  <si>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</si>
  <si>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</si>
  <si>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</si>
  <si>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</si>
  <si>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</si>
  <si>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</si>
  <si>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</si>
  <si>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</si>
  <si>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</si>
  <si>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</si>
  <si>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</si>
  <si>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</si>
  <si>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</si>
  <si>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</si>
  <si>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</si>
  <si>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</si>
  <si>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</si>
  <si>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</si>
  <si>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</si>
  <si>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</si>
  <si>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</si>
  <si>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</si>
  <si>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</si>
  <si>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</si>
  <si>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</si>
  <si>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</si>
  <si>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</si>
  <si>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</si>
  <si>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</si>
  <si>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</si>
  <si>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</si>
  <si>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</si>
  <si>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</si>
  <si>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</si>
  <si>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</si>
  <si>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</si>
  <si>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</si>
  <si>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</si>
  <si>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</si>
  <si>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</si>
  <si>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</si>
  <si>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</si>
  <si>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</si>
  <si>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</si>
  <si>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</si>
  <si>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</si>
  <si>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</si>
  <si>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</si>
  <si>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</si>
  <si>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</si>
  <si>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</si>
  <si>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</si>
  <si>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</si>
  <si>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</si>
  <si>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</si>
  <si>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</si>
  <si>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</si>
  <si>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</si>
  <si>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</si>
  <si>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</si>
  <si>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</si>
  <si>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</si>
  <si>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</si>
  <si>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</si>
  <si>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</si>
  <si>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</si>
  <si>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</si>
  <si>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</si>
  <si>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</si>
  <si>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</si>
  <si>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</si>
  <si>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</si>
  <si>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</si>
  <si>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</si>
  <si>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</si>
  <si>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</si>
  <si>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</si>
  <si>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</si>
  <si>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</si>
  <si>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</si>
  <si>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</si>
  <si>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</si>
  <si>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</si>
  <si>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</si>
  <si>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</si>
  <si>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</si>
  <si>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</si>
  <si>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</si>
  <si>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</si>
  <si>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</si>
  <si>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</si>
  <si>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</si>
  <si>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</si>
  <si>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</si>
  <si>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</si>
  <si>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</si>
  <si>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</si>
  <si>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</si>
  <si>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</si>
  <si>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</si>
  <si>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</si>
  <si>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</si>
  <si>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</si>
  <si>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</si>
  <si>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</si>
  <si>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</si>
  <si>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</si>
  <si>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</si>
  <si>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</si>
  <si>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</si>
  <si>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</si>
  <si>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</si>
  <si>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</si>
  <si>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</si>
  <si>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</si>
  <si>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</si>
  <si>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</si>
  <si>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</si>
  <si>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</si>
  <si>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</si>
  <si>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</si>
  <si>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</si>
  <si>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</si>
  <si>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</si>
  <si>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</si>
  <si>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</si>
  <si>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</si>
  <si>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</si>
  <si>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</si>
  <si>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</si>
  <si>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</si>
  <si>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</si>
  <si>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</si>
  <si>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</si>
  <si>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</si>
  <si>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</si>
  <si>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</si>
  <si>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</si>
  <si>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</si>
  <si>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</si>
  <si>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</si>
  <si>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</si>
  <si>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</si>
  <si>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</si>
  <si>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</si>
  <si>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</si>
  <si>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</si>
  <si>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</si>
  <si>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</si>
  <si>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</si>
  <si>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</si>
  <si>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</si>
  <si>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</si>
  <si>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</si>
  <si>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</si>
  <si>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</si>
  <si>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</si>
  <si>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</si>
  <si>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</si>
  <si>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</si>
  <si>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</si>
  <si>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</si>
  <si>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</si>
  <si>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</si>
  <si>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</si>
  <si>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</si>
  <si>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</si>
  <si>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</si>
  <si>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</si>
  <si>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</si>
  <si>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</si>
  <si>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</si>
  <si>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</si>
  <si>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</si>
  <si>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</si>
  <si>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</si>
  <si>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</si>
  <si>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</si>
  <si>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</si>
  <si>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</si>
  <si>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</si>
  <si>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</si>
  <si>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</si>
  <si>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</si>
  <si>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</si>
  <si>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</si>
  <si>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</si>
  <si>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</si>
  <si>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</si>
  <si>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</si>
  <si>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</si>
  <si>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</si>
  <si>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</si>
  <si>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</si>
  <si>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</si>
  <si>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</si>
  <si>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</si>
  <si>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</si>
  <si>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</si>
  <si>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</si>
  <si>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</si>
  <si>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</si>
  <si>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</si>
  <si>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</si>
  <si>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</si>
  <si>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</si>
  <si>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</si>
  <si>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</si>
  <si>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</si>
  <si>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</si>
  <si>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</si>
  <si>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</si>
  <si>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</si>
  <si>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</si>
  <si>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</si>
  <si>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</si>
  <si>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</si>
  <si>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</si>
  <si>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</si>
  <si>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</si>
  <si>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</si>
  <si>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</si>
  <si>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</si>
  <si>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</si>
  <si>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</si>
  <si>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</si>
  <si>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</si>
  <si>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</si>
  <si>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</si>
  <si>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</si>
  <si>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</si>
  <si>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</si>
  <si>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</si>
  <si>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</si>
  <si>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</si>
  <si>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</si>
  <si>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</si>
  <si>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</si>
  <si>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</si>
  <si>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</si>
  <si>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</si>
  <si>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</si>
  <si>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</si>
  <si>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</si>
  <si>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</si>
  <si>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</si>
  <si>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</si>
  <si>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</si>
  <si>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</si>
  <si>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</si>
  <si>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</si>
  <si>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</si>
  <si>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</si>
  <si>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</si>
  <si>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</si>
  <si>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</si>
  <si>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</si>
  <si>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</si>
  <si>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</si>
  <si>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</si>
  <si>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</si>
  <si>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</si>
  <si>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</si>
  <si>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</si>
  <si>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</si>
  <si>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</si>
  <si>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</si>
  <si>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</si>
  <si>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</si>
  <si>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</si>
  <si>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</si>
  <si>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</si>
  <si>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</si>
  <si>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</si>
  <si>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</si>
  <si>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</si>
  <si>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</si>
  <si>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</si>
  <si>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</si>
  <si>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</si>
  <si>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</si>
  <si>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</si>
  <si>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</si>
  <si>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</si>
  <si>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</si>
  <si>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</si>
  <si>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</si>
  <si>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</si>
  <si>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</si>
  <si>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</si>
  <si>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</si>
  <si>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</si>
  <si>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</si>
  <si>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</si>
  <si>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</si>
  <si>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</si>
  <si>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</si>
  <si>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</si>
  <si>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</si>
  <si>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</si>
  <si>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</si>
  <si>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</si>
  <si>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</si>
  <si>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</si>
  <si>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</si>
  <si>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</si>
  <si>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</si>
  <si>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</si>
  <si>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</si>
  <si>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</si>
  <si>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</si>
  <si>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</si>
  <si>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</si>
  <si>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</si>
  <si>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</si>
  <si>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</si>
  <si>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</si>
  <si>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</si>
  <si>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</si>
  <si>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</si>
  <si>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</si>
  <si>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</si>
  <si>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</si>
  <si>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</si>
  <si>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</si>
  <si>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</si>
  <si>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</si>
  <si>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</si>
  <si>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</si>
  <si>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</si>
  <si>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</si>
  <si>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</si>
  <si>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</si>
  <si>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</si>
  <si>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</si>
  <si>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</si>
  <si>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</si>
  <si>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</si>
  <si>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</si>
  <si>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</si>
  <si>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</si>
  <si>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</si>
  <si>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</si>
  <si>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</si>
  <si>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</si>
  <si>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</si>
  <si>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</si>
  <si>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</si>
  <si>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</si>
  <si>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</si>
  <si>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</si>
  <si>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</si>
  <si>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</si>
  <si>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</si>
  <si>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</si>
  <si>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</si>
  <si>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</si>
  <si>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</si>
  <si>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</si>
  <si>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</si>
  <si>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</si>
  <si>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</si>
  <si>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</si>
  <si>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</si>
  <si>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</si>
  <si>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</si>
  <si>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</si>
  <si>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</si>
  <si>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</si>
  <si>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</si>
  <si>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</si>
  <si>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</si>
  <si>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</si>
  <si>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</si>
  <si>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</si>
  <si>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</si>
  <si>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</si>
  <si>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</si>
  <si>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</si>
  <si>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</si>
  <si>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</si>
  <si>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</si>
  <si>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</si>
  <si>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</si>
  <si>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</si>
  <si>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</si>
  <si>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</si>
  <si>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</si>
  <si>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</si>
  <si>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</si>
  <si>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</si>
  <si>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</si>
  <si>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</si>
  <si>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</si>
  <si>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</si>
  <si>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</si>
  <si>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</si>
  <si>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</si>
  <si>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</si>
  <si>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</si>
  <si>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</si>
  <si>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</si>
  <si>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</si>
  <si>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</si>
  <si>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</si>
  <si>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</si>
  <si>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</si>
  <si>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</si>
  <si>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</si>
  <si>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</si>
  <si>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</si>
  <si>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</si>
  <si>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</si>
  <si>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</si>
  <si>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</si>
  <si>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</si>
  <si>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</si>
  <si>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</si>
  <si>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</si>
  <si>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</si>
  <si>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</si>
  <si>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</si>
  <si>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</si>
  <si>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</si>
  <si>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</si>
  <si>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</si>
  <si>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</si>
  <si>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</si>
  <si>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</si>
  <si>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</si>
  <si>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</si>
  <si>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</si>
  <si>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</si>
  <si>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</si>
  <si>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</si>
  <si>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</si>
  <si>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</si>
  <si>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</si>
  <si>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</si>
  <si>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</si>
  <si>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</si>
  <si>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</si>
  <si>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</si>
  <si>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</si>
  <si>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</si>
  <si>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</si>
  <si>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</si>
  <si>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</si>
  <si>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</si>
  <si>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</si>
  <si>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</si>
  <si>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</si>
  <si>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</si>
  <si>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</si>
  <si>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</si>
  <si>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</si>
  <si>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</si>
  <si>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</si>
  <si>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</si>
  <si>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</si>
  <si>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</si>
  <si>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</si>
  <si>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</si>
  <si>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</si>
  <si>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</si>
  <si>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</si>
  <si>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</si>
  <si>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</si>
  <si>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</si>
  <si>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</si>
  <si>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</si>
  <si>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</si>
  <si>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</si>
  <si>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</si>
  <si>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</si>
  <si>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</si>
  <si>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</si>
  <si>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</si>
  <si>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</si>
  <si>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</si>
  <si>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</si>
  <si>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</si>
  <si>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</si>
  <si>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</si>
  <si>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</si>
  <si>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</si>
  <si>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</si>
  <si>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</si>
  <si>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</si>
  <si>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</si>
  <si>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</si>
  <si>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</si>
  <si>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</si>
  <si>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</si>
  <si>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</si>
  <si>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</si>
  <si>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</si>
  <si>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</si>
  <si>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</si>
  <si>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</si>
  <si>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</si>
  <si>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</si>
  <si>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</si>
  <si>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</si>
  <si>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</si>
  <si>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</si>
  <si>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</si>
  <si>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</si>
  <si>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</si>
  <si>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</si>
  <si>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</si>
  <si>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</si>
  <si>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</si>
  <si>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</si>
  <si>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</si>
  <si>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</si>
  <si>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</si>
  <si>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</si>
  <si>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</si>
  <si>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</si>
  <si>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</si>
  <si>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</si>
  <si>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</si>
  <si>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</si>
  <si>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</si>
  <si>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</si>
  <si>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</si>
  <si>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</si>
  <si>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</si>
  <si>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</si>
  <si>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</si>
  <si>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</si>
  <si>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</si>
  <si>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</si>
  <si>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</si>
  <si>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</si>
  <si>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</si>
  <si>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</si>
  <si>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</si>
  <si>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</si>
  <si>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</si>
  <si>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</si>
  <si>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</si>
  <si>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</si>
  <si>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</si>
  <si>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</si>
  <si>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</si>
  <si>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</si>
  <si>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</si>
  <si>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</si>
  <si>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</si>
  <si>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</si>
  <si>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</si>
  <si>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</si>
  <si>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</si>
  <si>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</si>
  <si>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</si>
  <si>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</si>
  <si>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</si>
  <si>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</si>
  <si>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</si>
  <si>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</si>
  <si>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</si>
  <si>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</si>
  <si>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</si>
  <si>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</si>
  <si>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</si>
  <si>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</si>
  <si>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</si>
  <si>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</si>
  <si>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</si>
  <si>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</si>
  <si>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</si>
  <si>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</si>
  <si>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</si>
  <si>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</si>
  <si>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</si>
  <si>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</si>
  <si>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</si>
  <si>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</si>
  <si>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</si>
  <si>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</si>
  <si>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</si>
  <si>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</si>
  <si>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</si>
  <si>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</si>
  <si>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</si>
  <si>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</si>
  <si>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</si>
  <si>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</si>
  <si>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</si>
  <si>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</si>
  <si>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</si>
  <si>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</si>
  <si>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</si>
  <si>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</si>
  <si>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</si>
  <si>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</si>
  <si>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</si>
  <si>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</si>
  <si>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</si>
  <si>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</si>
  <si>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</si>
  <si>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</si>
  <si>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</si>
  <si>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</si>
  <si>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</si>
  <si>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</si>
  <si>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</si>
  <si>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</si>
  <si>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</si>
  <si>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</si>
  <si>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</si>
  <si>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</si>
  <si>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</si>
  <si>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</si>
  <si>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</si>
  <si>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</si>
  <si>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</si>
  <si>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</si>
  <si>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</si>
  <si>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</si>
  <si>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</si>
  <si>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</si>
  <si>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</si>
  <si>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</si>
  <si>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</si>
  <si>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</si>
  <si>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</si>
  <si>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</si>
  <si>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</si>
  <si>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</si>
  <si>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</si>
  <si>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</si>
  <si>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</si>
  <si>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</si>
  <si>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</si>
  <si>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</si>
  <si>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</si>
  <si>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</si>
  <si>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</si>
  <si>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</si>
  <si>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</si>
  <si>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</si>
  <si>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</si>
  <si>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</si>
  <si>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</si>
  <si>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</si>
  <si>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</si>
  <si>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</si>
  <si>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</si>
  <si>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</si>
  <si>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</si>
  <si>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</si>
  <si>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</si>
  <si>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</si>
  <si>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</si>
  <si>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</si>
  <si>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</si>
  <si>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</si>
  <si>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</si>
  <si>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</si>
  <si>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</si>
  <si>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</si>
  <si>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</si>
  <si>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</si>
  <si>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</si>
  <si>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</si>
  <si>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</si>
  <si>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</si>
  <si>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</si>
  <si>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</si>
  <si>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</si>
  <si>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</si>
  <si>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</si>
  <si>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</si>
  <si>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</si>
  <si>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</si>
  <si>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</si>
  <si>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</si>
  <si>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</si>
  <si>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</si>
  <si>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</si>
  <si>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</si>
  <si>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</si>
  <si>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</si>
  <si>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</si>
  <si>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</si>
  <si>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</si>
  <si>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</si>
  <si>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</si>
  <si>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</si>
  <si>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</si>
  <si>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</si>
  <si>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</si>
  <si>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</si>
  <si>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</si>
  <si>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</si>
  <si>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</si>
  <si>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</si>
  <si>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</si>
  <si>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</si>
  <si>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</si>
  <si>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</si>
  <si>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</si>
  <si>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</si>
  <si>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</si>
  <si>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</si>
  <si>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</si>
  <si>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</si>
  <si>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</si>
  <si>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</si>
  <si>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</si>
  <si>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</si>
  <si>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</si>
  <si>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</si>
  <si>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</si>
  <si>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</si>
  <si>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</si>
  <si>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</si>
  <si>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</si>
  <si>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</si>
  <si>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</si>
  <si>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</si>
  <si>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</si>
  <si>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</si>
  <si>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</si>
  <si>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</si>
  <si>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</si>
  <si>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</si>
  <si>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</si>
  <si>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</si>
  <si>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</si>
  <si>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</si>
  <si>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</si>
  <si>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</si>
  <si>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</si>
  <si>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</si>
  <si>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</si>
  <si>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</si>
  <si>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</si>
  <si>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</si>
  <si>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</si>
  <si>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</si>
  <si>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</si>
  <si>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</si>
  <si>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</si>
  <si>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</si>
  <si>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</si>
  <si>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</si>
  <si>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</si>
  <si>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</si>
  <si>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</si>
  <si>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</si>
  <si>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</si>
  <si>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</si>
  <si>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</si>
  <si>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</si>
  <si>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</si>
  <si>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</si>
  <si>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</si>
  <si>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</si>
  <si>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</si>
  <si>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</si>
  <si>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</si>
  <si>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</si>
  <si>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</si>
  <si>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</si>
  <si>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</si>
  <si>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</si>
  <si>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</si>
  <si>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</si>
  <si>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</si>
  <si>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</si>
  <si>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</si>
  <si>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</si>
  <si>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</si>
  <si>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</si>
  <si>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</si>
  <si>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</si>
  <si>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</si>
  <si>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</si>
  <si>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</si>
  <si>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</si>
  <si>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</si>
  <si>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</si>
  <si>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</si>
  <si>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</si>
  <si>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</si>
  <si>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</si>
  <si>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</si>
  <si>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</si>
  <si>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</si>
  <si>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</si>
  <si>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</si>
  <si>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</si>
  <si>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</si>
  <si>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</si>
  <si>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</si>
  <si>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</si>
  <si>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</si>
  <si>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</si>
  <si>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</si>
  <si>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</si>
  <si>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</si>
  <si>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</si>
  <si>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</si>
  <si>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</si>
  <si>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</si>
  <si>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</si>
  <si>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</si>
  <si>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</si>
  <si>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</si>
  <si>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</si>
  <si>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</si>
  <si>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</si>
  <si>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</si>
  <si>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</si>
  <si>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</si>
  <si>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</si>
  <si>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</si>
  <si>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</si>
  <si>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</si>
  <si>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</si>
  <si>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</si>
  <si>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</si>
  <si>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</si>
  <si>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</si>
  <si>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</si>
  <si>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</si>
  <si>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</si>
  <si>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</si>
  <si>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</si>
  <si>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</si>
  <si>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</si>
  <si>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</si>
  <si>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</si>
  <si>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</si>
  <si>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</si>
  <si>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</si>
  <si>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</si>
  <si>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</si>
  <si>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</si>
  <si>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</si>
  <si>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</si>
  <si>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</si>
  <si>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</si>
  <si>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</si>
  <si>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</si>
  <si>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</si>
  <si>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</si>
  <si>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</si>
  <si>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</si>
  <si>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</si>
  <si>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</si>
  <si>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</si>
  <si>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</si>
  <si>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</si>
  <si>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</si>
  <si>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</si>
  <si>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</si>
  <si>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</si>
  <si>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</si>
  <si>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</si>
  <si>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</si>
  <si>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</si>
  <si>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</si>
  <si>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</si>
  <si>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</si>
  <si>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</si>
  <si>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</si>
  <si>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</si>
  <si>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</si>
  <si>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</si>
  <si>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</si>
  <si>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</si>
  <si>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</si>
  <si>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</si>
  <si>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</si>
  <si>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</si>
  <si>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</si>
  <si>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</si>
  <si>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</si>
  <si>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</si>
  <si>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</si>
  <si>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</si>
  <si>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</si>
  <si>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</si>
  <si>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</si>
  <si>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</si>
  <si>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</si>
  <si>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</si>
  <si>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</si>
  <si>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</si>
  <si>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</si>
  <si>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</si>
  <si>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</si>
  <si>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</si>
  <si>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</si>
  <si>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</si>
  <si>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</si>
  <si>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</si>
  <si>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</si>
  <si>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</si>
  <si>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</si>
  <si>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</si>
  <si>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</si>
  <si>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</si>
  <si>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</si>
  <si>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</si>
  <si>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</si>
  <si>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</si>
  <si>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</si>
  <si>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</si>
  <si>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</si>
  <si>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</si>
  <si>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</si>
  <si>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</si>
  <si>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</si>
  <si>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</si>
  <si>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</si>
  <si>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</si>
  <si>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</si>
  <si>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</si>
  <si>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</si>
  <si>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</si>
  <si>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</si>
  <si>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</si>
  <si>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</si>
  <si>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</si>
  <si>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</si>
  <si>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</si>
  <si>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</si>
  <si>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</si>
  <si>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</si>
  <si>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</si>
  <si>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</si>
  <si>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</si>
  <si>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</si>
  <si>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</si>
  <si>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</si>
  <si>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</si>
  <si>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</si>
  <si>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</si>
  <si>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</si>
  <si>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</si>
  <si>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</si>
  <si>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</si>
  <si>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</si>
  <si>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</si>
  <si>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</si>
  <si>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</si>
  <si>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</si>
  <si>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</si>
  <si>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</si>
  <si>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</si>
  <si>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</si>
  <si>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</si>
  <si>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</si>
  <si>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</si>
  <si>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</si>
  <si>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</si>
  <si>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</si>
  <si>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</si>
  <si>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</si>
  <si>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</si>
  <si>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</si>
  <si>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</si>
  <si>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</si>
  <si>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</si>
  <si>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</si>
  <si>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</si>
  <si>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</si>
  <si>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</si>
  <si>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</si>
  <si>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</si>
  <si>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</si>
  <si>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</si>
  <si>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</si>
  <si>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</si>
  <si>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</si>
  <si>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</si>
  <si>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</si>
  <si>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</si>
  <si>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</si>
  <si>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</si>
  <si>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</si>
  <si>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</si>
  <si>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</si>
  <si>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</si>
  <si>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</si>
  <si>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</si>
  <si>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</si>
  <si>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</si>
  <si>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</si>
  <si>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</si>
  <si>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</si>
  <si>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</si>
  <si>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</si>
  <si>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</si>
  <si>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</si>
  <si>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</si>
  <si>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</si>
  <si>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</si>
  <si>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</si>
  <si>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</si>
  <si>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</si>
  <si>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</si>
  <si>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</si>
  <si>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</si>
  <si>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</si>
  <si>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</si>
  <si>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</si>
  <si>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</si>
  <si>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</si>
  <si>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</si>
  <si>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</si>
  <si>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</si>
  <si>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</si>
  <si>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</si>
  <si>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</si>
  <si>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</si>
  <si>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</si>
  <si>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</si>
  <si>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</si>
  <si>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</si>
  <si>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</si>
  <si>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</si>
  <si>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</si>
  <si>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</si>
  <si>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</si>
  <si>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</si>
  <si>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</si>
  <si>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</si>
  <si>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</si>
  <si>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</si>
  <si>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</si>
  <si>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</si>
  <si>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</si>
  <si>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</si>
  <si>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</si>
  <si>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</si>
  <si>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</si>
  <si>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</si>
  <si>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</si>
  <si>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</si>
  <si>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</si>
  <si>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</si>
  <si>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</si>
  <si>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</si>
  <si>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</si>
  <si>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</si>
  <si>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</si>
  <si>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</si>
  <si>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</si>
  <si>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</si>
  <si>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</si>
  <si>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</si>
  <si>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</si>
  <si>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</si>
  <si>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</si>
  <si>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</si>
  <si>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</si>
  <si>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</si>
  <si>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</si>
  <si>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</si>
  <si>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</si>
  <si>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</si>
  <si>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</si>
  <si>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</si>
  <si>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</si>
  <si>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</si>
  <si>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</si>
  <si>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</si>
  <si>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</si>
  <si>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</si>
  <si>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</si>
  <si>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</si>
  <si>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</si>
  <si>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</si>
  <si>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</si>
  <si>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</si>
  <si>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</si>
  <si>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</si>
  <si>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</si>
  <si>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</si>
  <si>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</si>
  <si>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</si>
  <si>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</si>
  <si>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</si>
  <si>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</si>
  <si>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</si>
  <si>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</si>
  <si>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</si>
  <si>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</si>
  <si>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</si>
  <si>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</si>
  <si>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</si>
  <si>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</si>
  <si>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</si>
  <si>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</si>
  <si>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</si>
  <si>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</si>
  <si>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</si>
  <si>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</si>
  <si>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</si>
  <si>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</si>
  <si>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</si>
  <si>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</si>
  <si>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</si>
  <si>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</si>
  <si>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</si>
  <si>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</si>
  <si>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</si>
  <si>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</si>
  <si>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</si>
  <si>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</si>
  <si>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</si>
  <si>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</si>
  <si>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</si>
  <si>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</si>
  <si>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</si>
  <si>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</si>
  <si>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</si>
  <si>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</si>
  <si>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</si>
  <si>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</si>
  <si>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</si>
  <si>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</si>
  <si>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</si>
  <si>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</si>
  <si>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</si>
  <si>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</si>
  <si>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</si>
  <si>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</si>
  <si>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</si>
  <si>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</si>
  <si>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</si>
  <si>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</si>
  <si>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</si>
  <si>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</si>
  <si>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</si>
  <si>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</si>
  <si>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</si>
  <si>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</si>
  <si>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</si>
  <si>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</si>
  <si>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</si>
  <si>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</si>
  <si>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</si>
  <si>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</si>
  <si>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</si>
  <si>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</si>
  <si>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</si>
  <si>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</si>
  <si>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</si>
  <si>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</si>
  <si>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</si>
  <si>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</si>
  <si>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</si>
  <si>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</si>
  <si>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</si>
  <si>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</si>
  <si>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</si>
  <si>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</si>
  <si>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</si>
  <si>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</si>
  <si>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</si>
  <si>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</si>
  <si>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</si>
  <si>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</si>
  <si>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</si>
  <si>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</si>
  <si>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</si>
  <si>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</si>
  <si>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</si>
  <si>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</si>
  <si>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</si>
  <si>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</si>
  <si>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</si>
  <si>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</si>
  <si>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</si>
  <si>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</si>
  <si>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</si>
  <si>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</si>
  <si>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</si>
  <si>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</si>
  <si>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</si>
  <si>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</si>
  <si>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</si>
  <si>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</si>
  <si>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</si>
  <si>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</si>
  <si>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</si>
  <si>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</si>
  <si>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</si>
  <si>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</si>
  <si>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</si>
  <si>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</si>
  <si>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</si>
  <si>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</si>
  <si>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</si>
  <si>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</si>
  <si>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</si>
  <si>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</si>
  <si>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</si>
  <si>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</si>
  <si>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</si>
  <si>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</si>
  <si>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</si>
  <si>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</si>
  <si>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</si>
  <si>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</si>
  <si>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</si>
  <si>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</si>
  <si>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</si>
  <si>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</si>
  <si>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</si>
  <si>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</si>
  <si>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</si>
  <si>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</si>
  <si>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</si>
  <si>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</si>
  <si>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</si>
  <si>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</si>
  <si>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</si>
  <si>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</si>
  <si>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</si>
  <si>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</si>
  <si>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</si>
  <si>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</si>
  <si>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</si>
  <si>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</si>
  <si>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</si>
  <si>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</si>
  <si>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</si>
  <si>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</si>
  <si>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</si>
  <si>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</si>
  <si>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</si>
  <si>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</si>
  <si>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</si>
  <si>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</si>
  <si>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</si>
  <si>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</si>
  <si>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</si>
  <si>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</si>
  <si>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</si>
  <si>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</si>
  <si>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</si>
  <si>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</si>
  <si>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</si>
  <si>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</si>
  <si>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</si>
  <si>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</si>
  <si>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</si>
  <si>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</si>
  <si>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</si>
  <si>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</si>
  <si>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</si>
  <si>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</si>
  <si>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</si>
  <si>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</si>
  <si>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</si>
  <si>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</si>
  <si>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</si>
  <si>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</si>
  <si>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</si>
  <si>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</si>
  <si>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</si>
  <si>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</si>
  <si>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</si>
  <si>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</si>
  <si>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</si>
  <si>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</si>
  <si>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</si>
  <si>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</si>
  <si>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</si>
  <si>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</si>
  <si>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</si>
  <si>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</si>
  <si>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</si>
  <si>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</si>
  <si>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</si>
  <si>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</si>
  <si>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</si>
  <si>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</si>
  <si>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</si>
  <si>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</si>
  <si>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</si>
  <si>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</si>
  <si>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</si>
  <si>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</si>
  <si>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</si>
  <si>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</si>
  <si>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</si>
  <si>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</si>
  <si>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</si>
  <si>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</si>
  <si>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</si>
  <si>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</si>
  <si>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</si>
  <si>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</si>
  <si>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</si>
  <si>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</si>
  <si>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</si>
  <si>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</si>
  <si>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</si>
  <si>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</si>
  <si>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</si>
  <si>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</si>
  <si>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</si>
  <si>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</si>
  <si>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</si>
  <si>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</si>
  <si>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</si>
  <si>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</si>
  <si>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</si>
  <si>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</si>
  <si>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</si>
  <si>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</si>
  <si>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</si>
  <si>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</si>
  <si>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</si>
  <si>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</si>
  <si>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</si>
  <si>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</si>
  <si>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</si>
  <si>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</si>
  <si>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</si>
  <si>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</si>
  <si>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</si>
  <si>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</si>
  <si>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</si>
  <si>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</si>
  <si>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</si>
  <si>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</si>
  <si>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</si>
  <si>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</si>
  <si>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</si>
  <si>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</si>
  <si>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</si>
  <si>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</si>
  <si>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</si>
  <si>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</si>
  <si>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</si>
  <si>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</si>
  <si>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</si>
  <si>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</si>
  <si>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</si>
  <si>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</si>
  <si>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</si>
  <si>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</si>
  <si>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</si>
  <si>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</si>
  <si>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</si>
  <si>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</si>
  <si>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</si>
  <si>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</si>
  <si>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</si>
  <si>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</si>
  <si>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</si>
  <si>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</si>
  <si>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</si>
  <si>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</si>
  <si>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</si>
  <si>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</si>
  <si>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</si>
  <si>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</si>
  <si>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</si>
  <si>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</si>
  <si>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</si>
  <si>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</si>
  <si>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</si>
  <si>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</si>
  <si>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</si>
  <si>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</si>
  <si>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</si>
  <si>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</si>
  <si>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</si>
  <si>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</si>
  <si>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</si>
  <si>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</si>
  <si>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</si>
  <si>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</si>
  <si>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</si>
  <si>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</si>
  <si>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</si>
  <si>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</si>
  <si>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</si>
  <si>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</si>
  <si>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</si>
  <si>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</si>
  <si>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</si>
  <si>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</si>
  <si>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</si>
  <si>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</si>
  <si>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</si>
  <si>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</si>
  <si>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</si>
  <si>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</si>
  <si>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</si>
  <si>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</si>
  <si>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</si>
  <si>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</si>
  <si>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</si>
  <si>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</si>
  <si>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</si>
  <si>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</si>
  <si>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</si>
  <si>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</si>
  <si>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</si>
  <si>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</si>
  <si>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</si>
  <si>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</si>
  <si>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</si>
  <si>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</si>
  <si>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</si>
  <si>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</si>
  <si>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</si>
  <si>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</si>
  <si>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</si>
  <si>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</si>
  <si>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</si>
  <si>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</si>
  <si>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</si>
  <si>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</si>
  <si>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</si>
  <si>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</si>
  <si>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</si>
  <si>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</si>
  <si>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</si>
  <si>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</si>
  <si>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</si>
  <si>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</si>
  <si>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</si>
  <si>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</si>
  <si>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</si>
  <si>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</si>
  <si>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</si>
  <si>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</si>
  <si>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</si>
  <si>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</si>
  <si>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</si>
  <si>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</si>
  <si>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</si>
  <si>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</si>
  <si>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</si>
  <si>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</si>
  <si>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</si>
  <si>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</si>
  <si>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</si>
  <si>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</si>
  <si>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</si>
  <si>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</si>
  <si>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</si>
  <si>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</si>
  <si>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</si>
  <si>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</si>
  <si>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</si>
  <si>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</si>
  <si>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</si>
  <si>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</si>
  <si>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</si>
  <si>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</si>
  <si>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</si>
  <si>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</si>
  <si>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</si>
  <si>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</si>
  <si>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</si>
  <si>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</si>
  <si>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</si>
  <si>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</si>
  <si>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</si>
  <si>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</si>
  <si>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</si>
  <si>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</si>
  <si>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</si>
  <si>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</si>
  <si>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</si>
  <si>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</si>
  <si>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</si>
  <si>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</si>
  <si>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</si>
  <si>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</si>
  <si>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</si>
  <si>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</si>
  <si>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</si>
  <si>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</si>
  <si>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</si>
  <si>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</si>
  <si>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</si>
  <si>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</si>
  <si>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</si>
  <si>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</si>
  <si>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</si>
  <si>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</si>
  <si>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</si>
  <si>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</si>
  <si>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</si>
  <si>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</si>
  <si>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</si>
  <si>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</si>
  <si>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</si>
  <si>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</si>
  <si>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</si>
  <si>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</si>
  <si>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</si>
  <si>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</si>
  <si>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</si>
  <si>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</si>
  <si>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</si>
  <si>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</si>
  <si>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</si>
  <si>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</si>
  <si>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</si>
  <si>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</si>
  <si>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</si>
  <si>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</si>
  <si>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</si>
  <si>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</si>
  <si>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</si>
  <si>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</si>
  <si>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</si>
  <si>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</si>
  <si>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</si>
  <si>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</si>
  <si>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</si>
  <si>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</si>
  <si>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</si>
  <si>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</si>
  <si>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</si>
  <si>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</si>
  <si>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</si>
  <si>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</si>
  <si>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</si>
  <si>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</si>
  <si>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</si>
  <si>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</si>
  <si>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</si>
  <si>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</si>
  <si>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</si>
  <si>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</si>
  <si>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</si>
  <si>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</si>
  <si>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</si>
  <si>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</si>
  <si>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</si>
  <si>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</si>
  <si>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</si>
  <si>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</si>
  <si>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</si>
  <si>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</si>
  <si>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</si>
  <si>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</si>
  <si>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</si>
  <si>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</si>
  <si>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</si>
  <si>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</si>
  <si>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</si>
  <si>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</si>
  <si>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</si>
  <si>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</si>
  <si>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</si>
  <si>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</si>
  <si>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</si>
  <si>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</si>
  <si>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</si>
  <si>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</si>
  <si>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</si>
  <si>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</si>
  <si>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</si>
  <si>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</si>
  <si>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</si>
  <si>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</si>
  <si>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</si>
  <si>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</si>
  <si>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</si>
  <si>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</si>
  <si>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</si>
  <si>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</si>
  <si>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</si>
  <si>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</si>
  <si>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</si>
  <si>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</si>
  <si>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</si>
  <si>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</si>
  <si>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</si>
  <si>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</si>
  <si>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</si>
  <si>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</si>
  <si>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</si>
  <si>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</si>
  <si>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</si>
  <si>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</si>
  <si>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</si>
  <si>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</si>
  <si>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</si>
  <si>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</si>
  <si>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</si>
  <si>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</si>
  <si>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</si>
  <si>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</si>
  <si>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</si>
  <si>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</si>
  <si>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</si>
  <si>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</si>
  <si>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</si>
  <si>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</si>
  <si>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</si>
  <si>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</si>
  <si>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</si>
  <si>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</si>
  <si>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</si>
  <si>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</si>
  <si>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</si>
  <si>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</si>
  <si>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</si>
  <si>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</si>
  <si>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</si>
  <si>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</si>
  <si>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</si>
  <si>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</si>
  <si>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</si>
  <si>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</si>
  <si>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</si>
  <si>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</si>
  <si>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</si>
  <si>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</si>
  <si>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</si>
  <si>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</si>
  <si>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</si>
  <si>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</si>
  <si>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</si>
  <si>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</si>
  <si>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</si>
  <si>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</si>
  <si>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</si>
  <si>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</si>
  <si>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</si>
  <si>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</si>
  <si>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</si>
  <si>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</si>
  <si>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</si>
  <si>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</si>
  <si>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</si>
  <si>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</si>
  <si>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</si>
  <si>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</si>
  <si>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</si>
  <si>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</si>
  <si>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</si>
  <si>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</si>
  <si>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</si>
  <si>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</si>
  <si>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</si>
  <si>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</si>
  <si>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</si>
  <si>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</si>
  <si>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</si>
  <si>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</si>
  <si>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</si>
  <si>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</si>
  <si>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</si>
  <si>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</si>
  <si>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</si>
  <si>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</si>
  <si>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</si>
  <si>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</si>
  <si>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</si>
  <si>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</si>
  <si>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</si>
  <si>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</si>
  <si>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</si>
  <si>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</si>
  <si>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</si>
  <si>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</si>
  <si>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</si>
  <si>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</si>
  <si>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</si>
  <si>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</si>
  <si>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</si>
  <si>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</si>
  <si>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</si>
  <si>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</si>
  <si>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</si>
  <si>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</si>
  <si>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</si>
  <si>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</si>
  <si>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</si>
  <si>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</si>
  <si>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</si>
  <si>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</si>
  <si>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</si>
  <si>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</si>
  <si>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</si>
  <si>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</si>
  <si>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</si>
  <si>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</si>
  <si>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</si>
  <si>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</si>
  <si>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</si>
  <si>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</si>
  <si>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</si>
  <si>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</si>
  <si>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</si>
  <si>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</si>
  <si>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</si>
  <si>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</si>
  <si>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</si>
  <si>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</si>
  <si>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</si>
  <si>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</si>
  <si>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</si>
  <si>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</si>
  <si>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</si>
  <si>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</si>
  <si>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</si>
  <si>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</si>
  <si>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</si>
  <si>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</si>
  <si>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</si>
  <si>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</si>
  <si>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</si>
  <si>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</si>
  <si>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</si>
  <si>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</si>
  <si>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</si>
  <si>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</si>
  <si>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</si>
  <si>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</si>
  <si>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</si>
  <si>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</si>
  <si>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</si>
  <si>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</si>
  <si>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</si>
  <si>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</si>
  <si>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</si>
  <si>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</si>
  <si>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</si>
  <si>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</si>
  <si>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</si>
  <si>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</si>
  <si>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</si>
  <si>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</si>
  <si>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</si>
  <si>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</si>
  <si>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</si>
  <si>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</si>
  <si>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</si>
  <si>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</si>
  <si>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</si>
  <si>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</si>
  <si>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</si>
  <si>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</si>
  <si>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</si>
  <si>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</si>
  <si>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</si>
  <si>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</si>
  <si>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</si>
  <si>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</si>
  <si>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</si>
  <si>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</si>
  <si>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</si>
  <si>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</si>
  <si>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</si>
  <si>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</si>
  <si>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</si>
  <si>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</si>
  <si>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</si>
  <si>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</si>
  <si>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</si>
  <si>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</si>
  <si>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</si>
  <si>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</si>
  <si>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</si>
  <si>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</si>
  <si>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</si>
  <si>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</si>
  <si>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</si>
  <si>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</si>
  <si>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</si>
  <si>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</si>
  <si>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</si>
  <si>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</si>
  <si>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</si>
  <si>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</si>
  <si>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</si>
  <si>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</si>
  <si>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</si>
  <si>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</si>
  <si>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</si>
  <si>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</si>
  <si>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</si>
  <si>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</si>
  <si>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</si>
  <si>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</si>
  <si>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</si>
  <si>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</si>
  <si>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</si>
  <si>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</si>
  <si>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</si>
  <si>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</si>
  <si>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</si>
  <si>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</si>
  <si>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</si>
  <si>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</si>
  <si>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</si>
  <si>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</si>
  <si>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</si>
  <si>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</si>
  <si>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</si>
  <si>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</si>
  <si>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</si>
  <si>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</si>
  <si>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</si>
  <si>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</si>
  <si>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</si>
  <si>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</si>
  <si>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</si>
  <si>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</si>
  <si>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</si>
  <si>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</si>
  <si>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</si>
  <si>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</si>
  <si>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</si>
  <si>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</si>
  <si>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</si>
  <si>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</si>
  <si>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</si>
  <si>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</si>
  <si>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</si>
  <si>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</si>
  <si>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</si>
  <si>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</si>
  <si>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</si>
  <si>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</si>
  <si>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</si>
  <si>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</si>
  <si>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</si>
  <si>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</si>
  <si>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</si>
  <si>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</si>
  <si>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</si>
  <si>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</si>
  <si>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</si>
  <si>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</si>
  <si>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</si>
  <si>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</si>
  <si>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</si>
  <si>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</si>
  <si>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</si>
  <si>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</si>
  <si>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</si>
  <si>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</si>
  <si>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</si>
  <si>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</si>
  <si>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</si>
  <si>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</si>
  <si>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</si>
  <si>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</si>
  <si>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</si>
  <si>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</si>
  <si>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</si>
  <si>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</si>
  <si>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</si>
  <si>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</si>
  <si>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</si>
  <si>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</si>
  <si>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</si>
  <si>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</si>
  <si>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</si>
  <si>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</si>
  <si>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</si>
  <si>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</si>
  <si>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</si>
  <si>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</si>
  <si>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</si>
  <si>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</si>
  <si>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</si>
  <si>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</si>
  <si>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</si>
  <si>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</si>
  <si>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</si>
  <si>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</si>
  <si>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</si>
  <si>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</si>
  <si>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</si>
  <si>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</si>
  <si>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</si>
  <si>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</si>
  <si>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</si>
  <si>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</si>
  <si>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</si>
  <si>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</si>
  <si>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</si>
  <si>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</si>
  <si>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</si>
  <si>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</si>
  <si>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</si>
  <si>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</si>
  <si>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</si>
  <si>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</si>
  <si>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</si>
  <si>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</si>
  <si>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</si>
  <si>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</si>
  <si>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</si>
  <si>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</si>
  <si>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</si>
  <si>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</si>
  <si>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</si>
  <si>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</si>
  <si>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</si>
  <si>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</si>
  <si>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</si>
  <si>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</si>
  <si>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</si>
  <si>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</si>
  <si>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</si>
  <si>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</si>
  <si>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</si>
  <si>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</si>
  <si>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</si>
  <si>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</si>
  <si>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</si>
  <si>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</si>
  <si>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</si>
  <si>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</si>
  <si>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</si>
  <si>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</si>
  <si>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</si>
  <si>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</si>
  <si>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</si>
  <si>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</si>
  <si>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</si>
  <si>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</si>
  <si>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</si>
  <si>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</si>
  <si>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</si>
  <si>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</si>
  <si>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</si>
  <si>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</si>
  <si>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</si>
  <si>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</si>
  <si>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</si>
  <si>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</si>
  <si>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</si>
  <si>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</si>
  <si>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</si>
  <si>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</si>
  <si>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</si>
  <si>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</si>
  <si>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</si>
  <si>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</si>
  <si>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</si>
  <si>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</si>
  <si>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</si>
  <si>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</si>
  <si>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</si>
  <si>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</si>
  <si>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</si>
  <si>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</si>
  <si>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</si>
  <si>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</si>
  <si>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</si>
  <si>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</si>
  <si>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</si>
  <si>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</si>
  <si>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</si>
  <si>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</si>
  <si>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</si>
  <si>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</si>
  <si>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</si>
  <si>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</si>
  <si>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</si>
  <si>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</si>
  <si>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</si>
  <si>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</si>
  <si>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</si>
  <si>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</si>
  <si>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</si>
  <si>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</si>
  <si>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</si>
  <si>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</si>
  <si>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</si>
  <si>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</si>
  <si>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</si>
  <si>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</si>
  <si>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</si>
  <si>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</si>
  <si>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</si>
  <si>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</si>
  <si>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</si>
  <si>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</si>
  <si>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</si>
  <si>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</si>
  <si>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</si>
  <si>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</si>
  <si>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</si>
  <si>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</si>
  <si>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</si>
  <si>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</si>
  <si>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</si>
  <si>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</si>
  <si>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</si>
  <si>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</si>
  <si>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</si>
  <si>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</si>
  <si>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</si>
  <si>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</si>
  <si>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</si>
  <si>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</si>
  <si>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</si>
  <si>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</si>
  <si>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</si>
  <si>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</si>
  <si>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</si>
  <si>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</si>
  <si>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</si>
  <si>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</si>
  <si>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</si>
  <si>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</si>
  <si>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</si>
  <si>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</si>
  <si>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</si>
  <si>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</si>
  <si>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</si>
  <si>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</si>
  <si>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</si>
  <si>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</si>
  <si>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</si>
  <si>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</si>
  <si>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</si>
  <si>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</si>
  <si>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</si>
  <si>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</si>
  <si>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</si>
  <si>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</si>
  <si>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</si>
  <si>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</si>
  <si>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</si>
  <si>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</si>
  <si>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</si>
  <si>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</si>
  <si>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</si>
  <si>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</si>
  <si>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</si>
  <si>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</si>
  <si>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</si>
  <si>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</si>
  <si>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</si>
  <si>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</si>
  <si>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</si>
  <si>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</si>
  <si>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</si>
  <si>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</si>
  <si>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</si>
  <si>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</si>
  <si>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</si>
  <si>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</si>
  <si>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</si>
  <si>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</si>
  <si>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</si>
  <si>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</si>
  <si>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</si>
  <si>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</si>
  <si>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</si>
  <si>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</si>
  <si>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</si>
  <si>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</si>
  <si>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</si>
  <si>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</si>
  <si>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</si>
  <si>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</si>
  <si>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</si>
  <si>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</si>
  <si>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</si>
  <si>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</si>
  <si>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</si>
  <si>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</si>
  <si>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</si>
  <si>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</si>
  <si>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</si>
  <si>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</si>
  <si>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</si>
  <si>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</si>
  <si>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</si>
  <si>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</si>
  <si>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</si>
  <si>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</si>
  <si>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</si>
  <si>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</si>
  <si>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</si>
  <si>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</si>
  <si>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</si>
  <si>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</si>
  <si>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</si>
  <si>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</si>
  <si>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</si>
  <si>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</si>
  <si>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</si>
  <si>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</si>
  <si>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</si>
  <si>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</si>
  <si>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</si>
  <si>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</si>
  <si>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</si>
  <si>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</si>
  <si>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</si>
  <si>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</si>
  <si>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</si>
  <si>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</si>
  <si>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</si>
  <si>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</si>
  <si>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</si>
  <si>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</si>
  <si>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</si>
  <si>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</si>
  <si>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</si>
  <si>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</si>
  <si>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</si>
  <si>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</si>
  <si>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</si>
  <si>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</si>
  <si>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</si>
  <si>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</si>
  <si>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</si>
  <si>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</si>
  <si>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</si>
  <si>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</si>
  <si>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</si>
  <si>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</si>
  <si>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</si>
  <si>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</si>
  <si>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</si>
  <si>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</si>
  <si>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</si>
  <si>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</si>
  <si>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</si>
  <si>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</si>
  <si>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</si>
  <si>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</si>
  <si>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</si>
  <si>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</si>
  <si>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</si>
  <si>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</si>
  <si>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</si>
  <si>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</si>
  <si>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</si>
  <si>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</si>
  <si>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</si>
  <si>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</si>
  <si>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</si>
  <si>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</si>
  <si>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</si>
  <si>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</si>
  <si>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</si>
  <si>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</si>
  <si>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</si>
  <si>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</si>
  <si>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</si>
  <si>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</si>
  <si>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</si>
  <si>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</si>
  <si>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</si>
  <si>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</si>
  <si>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</si>
  <si>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</si>
  <si>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</si>
  <si>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</si>
  <si>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</si>
  <si>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</si>
  <si>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</si>
  <si>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</si>
  <si>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</si>
  <si>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</si>
  <si>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</si>
  <si>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</si>
  <si>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</si>
  <si>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</si>
  <si>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</si>
  <si>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</si>
  <si>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</si>
  <si>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</si>
  <si>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</si>
  <si>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</si>
  <si>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</si>
  <si>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</si>
  <si>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</si>
  <si>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</si>
  <si>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</si>
  <si>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</si>
  <si>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</si>
  <si>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</si>
  <si>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</si>
  <si>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</si>
  <si>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</si>
  <si>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</si>
  <si>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</si>
  <si>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</si>
  <si>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</si>
  <si>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</si>
  <si>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</si>
  <si>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</si>
  <si>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</si>
  <si>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</si>
  <si>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</si>
  <si>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</si>
  <si>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</si>
  <si>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</si>
  <si>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</si>
  <si>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</si>
  <si>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</si>
  <si>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</si>
  <si>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</si>
  <si>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</si>
  <si>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</si>
  <si>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</si>
  <si>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</si>
  <si>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</si>
  <si>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</si>
  <si>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</si>
  <si>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</si>
  <si>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</si>
  <si>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</si>
  <si>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</si>
  <si>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</si>
  <si>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</si>
  <si>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</si>
  <si>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</si>
  <si>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</si>
  <si>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</si>
  <si>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</si>
  <si>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</si>
  <si>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</si>
  <si>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</si>
  <si>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</si>
  <si>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</si>
  <si>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</si>
  <si>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</si>
  <si>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</si>
  <si>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</si>
  <si>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</si>
  <si>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</si>
  <si>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</si>
  <si>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</si>
  <si>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</si>
  <si>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</si>
  <si>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</si>
  <si>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</si>
  <si>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</si>
  <si>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</si>
  <si>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</si>
  <si>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</si>
  <si>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</si>
  <si>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</si>
  <si>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</si>
  <si>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</si>
  <si>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</si>
  <si>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</si>
  <si>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</si>
  <si>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</si>
  <si>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</si>
  <si>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</si>
  <si>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</si>
  <si>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</si>
  <si>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</si>
  <si>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</si>
  <si>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</si>
  <si>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</si>
  <si>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</si>
  <si>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</si>
  <si>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</si>
  <si>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</si>
  <si>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</si>
  <si>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</si>
  <si>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</si>
  <si>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</si>
  <si>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</si>
  <si>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</si>
  <si>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</si>
  <si>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</si>
  <si>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</si>
  <si>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</si>
  <si>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</si>
  <si>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</si>
  <si>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</si>
  <si>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</si>
  <si>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</si>
  <si>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</si>
  <si>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</si>
  <si>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</si>
  <si>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</si>
  <si>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</si>
  <si>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</si>
  <si>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</si>
  <si>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</si>
  <si>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</si>
  <si>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</si>
  <si>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</si>
  <si>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</si>
  <si>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</si>
  <si>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</si>
  <si>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</si>
  <si>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</si>
  <si>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</si>
  <si>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</si>
  <si>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</si>
  <si>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</si>
  <si>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</si>
  <si>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</si>
  <si>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</si>
  <si>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</si>
  <si>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</si>
  <si>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</si>
  <si>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</si>
  <si>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</si>
  <si>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</si>
  <si>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</si>
  <si>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</si>
  <si>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</si>
  <si>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</si>
  <si>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</si>
  <si>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</si>
  <si>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</si>
  <si>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</si>
  <si>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</si>
  <si>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</si>
  <si>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</si>
  <si>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</si>
  <si>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</si>
  <si>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</si>
  <si>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</si>
  <si>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</si>
  <si>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</si>
  <si>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</si>
  <si>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</si>
  <si>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</si>
  <si>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</si>
  <si>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</si>
  <si>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</si>
  <si>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</si>
  <si>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</si>
  <si>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</si>
  <si>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</si>
  <si>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</si>
  <si>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</si>
  <si>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</si>
  <si>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</si>
  <si>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</si>
  <si>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</si>
  <si>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</si>
  <si>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</si>
  <si>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</si>
  <si>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</si>
  <si>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</si>
  <si>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</si>
  <si>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</si>
  <si>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</si>
  <si>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</si>
  <si>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</si>
  <si>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</si>
  <si>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</si>
  <si>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</si>
  <si>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</si>
  <si>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</si>
  <si>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</si>
  <si>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</si>
  <si>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</si>
  <si>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</si>
  <si>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</si>
  <si>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</si>
  <si>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</si>
  <si>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</si>
  <si>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</si>
  <si>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</si>
  <si>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</si>
  <si>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</si>
  <si>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</si>
  <si>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</si>
  <si>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</si>
  <si>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</si>
  <si>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</si>
  <si>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</si>
  <si>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</si>
  <si>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</si>
  <si>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</si>
  <si>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</si>
  <si>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</si>
  <si>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</si>
  <si>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</si>
  <si>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</si>
  <si>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</si>
  <si>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</si>
  <si>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</si>
  <si>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</si>
  <si>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</si>
  <si>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</si>
  <si>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</si>
  <si>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</si>
  <si>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</si>
  <si>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</si>
  <si>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</si>
  <si>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</si>
  <si>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</si>
  <si>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</si>
  <si>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</si>
  <si>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</si>
  <si>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</si>
  <si>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</si>
  <si>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</si>
  <si>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</si>
  <si>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</si>
  <si>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</si>
  <si>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</si>
  <si>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</si>
  <si>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</si>
  <si>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</si>
  <si>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</si>
  <si>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</si>
  <si>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</si>
  <si>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</si>
  <si>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</si>
  <si>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</si>
  <si>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</si>
  <si>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</si>
  <si>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</si>
  <si>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</si>
  <si>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</si>
  <si>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</si>
  <si>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</si>
  <si>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</si>
  <si>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</si>
  <si>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</si>
  <si>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</si>
  <si>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</si>
  <si>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</si>
  <si>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</si>
  <si>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</si>
  <si>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</si>
  <si>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</si>
  <si>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</si>
  <si>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</si>
  <si>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</si>
  <si>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</si>
  <si>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</si>
  <si>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</si>
  <si>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</si>
  <si>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</si>
  <si>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</si>
  <si>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</si>
  <si>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</si>
  <si>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</si>
  <si>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</si>
  <si>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</si>
  <si>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</si>
  <si>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</si>
  <si>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</si>
  <si>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</si>
  <si>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</si>
  <si>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</si>
  <si>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</si>
  <si>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</si>
  <si>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</si>
  <si>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</si>
  <si>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</si>
  <si>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</si>
  <si>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</si>
  <si>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</si>
  <si>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</si>
  <si>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</si>
  <si>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</si>
  <si>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</si>
  <si>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</si>
  <si>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</si>
  <si>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</si>
  <si>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</si>
  <si>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</si>
  <si>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</si>
  <si>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</si>
  <si>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</si>
  <si>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</si>
  <si>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</si>
  <si>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</si>
  <si>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</si>
  <si>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</si>
  <si>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</si>
  <si>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</si>
  <si>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</si>
  <si>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</si>
  <si>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</si>
  <si>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</si>
  <si>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</si>
  <si>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</si>
  <si>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</si>
  <si>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</si>
  <si>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</si>
  <si>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</si>
  <si>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</si>
  <si>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</si>
  <si>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</si>
  <si>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</si>
  <si>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</si>
  <si>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</si>
  <si>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</si>
  <si>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</si>
  <si>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</si>
  <si>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</si>
  <si>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</si>
  <si>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</si>
  <si>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</si>
  <si>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</si>
  <si>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</si>
  <si>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</si>
  <si>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</si>
  <si>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</si>
  <si>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</si>
  <si>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</si>
  <si>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</si>
  <si>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</si>
  <si>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</si>
  <si>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</si>
  <si>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</si>
  <si>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</si>
  <si>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</si>
  <si>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</si>
  <si>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</si>
  <si>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</si>
  <si>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</si>
  <si>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</si>
  <si>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</si>
  <si>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</si>
  <si>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</si>
  <si>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</si>
  <si>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</si>
  <si>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</si>
  <si>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</si>
  <si>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</si>
  <si>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</si>
  <si>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</si>
  <si>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</si>
  <si>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</si>
  <si>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</si>
  <si>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</si>
  <si>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</si>
  <si>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</si>
  <si>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</si>
  <si>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</si>
  <si>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</si>
  <si>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</si>
  <si>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</si>
  <si>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</si>
  <si>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</si>
  <si>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</si>
  <si>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</si>
  <si>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</si>
  <si>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</si>
  <si>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</si>
  <si>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</si>
  <si>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</si>
  <si>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</si>
  <si>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</si>
  <si>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</si>
  <si>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</si>
  <si>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</si>
  <si>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</si>
  <si>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</si>
  <si>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</si>
  <si>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</si>
  <si>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</si>
  <si>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</si>
  <si>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</si>
  <si>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</si>
  <si>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</si>
  <si>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</si>
  <si>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</si>
  <si>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</si>
  <si>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</si>
  <si>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</si>
  <si>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</si>
  <si>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</si>
  <si>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</si>
  <si>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</si>
  <si>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</si>
  <si>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</si>
  <si>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</si>
  <si>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</si>
  <si>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</si>
  <si>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</si>
  <si>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</si>
  <si>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</si>
  <si>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</si>
  <si>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</si>
  <si>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</si>
  <si>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</si>
  <si>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</si>
  <si>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</si>
  <si>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</si>
  <si>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</si>
  <si>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</si>
  <si>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</si>
  <si>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</si>
  <si>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</si>
  <si>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</si>
  <si>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</si>
  <si>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</si>
  <si>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</si>
  <si>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</si>
  <si>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</si>
  <si>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</si>
  <si>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</si>
  <si>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</si>
  <si>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</si>
  <si>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</si>
  <si>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</si>
  <si>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</si>
  <si>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</si>
  <si>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</si>
  <si>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</si>
  <si>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</si>
  <si>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</si>
  <si>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</si>
  <si>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</si>
  <si>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</si>
  <si>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</si>
  <si>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</si>
  <si>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</si>
  <si>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</si>
  <si>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</si>
  <si>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</si>
  <si>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</si>
  <si>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</si>
  <si>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</si>
  <si>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</si>
  <si>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</si>
  <si>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</si>
  <si>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</si>
  <si>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</si>
  <si>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</si>
  <si>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</si>
  <si>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</si>
  <si>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</si>
  <si>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</si>
  <si>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</si>
  <si>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</si>
  <si>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</si>
  <si>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</si>
  <si>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</si>
  <si>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</si>
  <si>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</si>
  <si>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</si>
  <si>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</si>
  <si>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</si>
  <si>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</si>
  <si>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</si>
  <si>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</si>
  <si>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</si>
  <si>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</si>
  <si>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</si>
  <si>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</si>
  <si>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</si>
  <si>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</si>
  <si>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</si>
  <si>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</si>
  <si>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</si>
  <si>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</si>
  <si>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</si>
  <si>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</si>
  <si>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</si>
  <si>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</si>
  <si>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</si>
  <si>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</si>
  <si>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</si>
  <si>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</si>
  <si>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</si>
  <si>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</si>
  <si>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</si>
  <si>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</si>
  <si>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</si>
  <si>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</si>
  <si>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</si>
  <si>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</si>
  <si>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</si>
  <si>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</si>
  <si>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</si>
  <si>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</si>
  <si>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</si>
  <si>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</si>
  <si>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</si>
  <si>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</si>
  <si>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</si>
  <si>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</si>
  <si>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</si>
  <si>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</si>
  <si>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</si>
  <si>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</si>
  <si>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</si>
  <si>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</si>
  <si>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</si>
  <si>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</si>
  <si>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</si>
  <si>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</si>
  <si>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</si>
  <si>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</si>
  <si>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</si>
  <si>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</si>
  <si>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</si>
  <si>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</si>
  <si>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</si>
  <si>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</si>
  <si>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</si>
  <si>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</si>
  <si>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</si>
  <si>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</si>
  <si>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</si>
  <si>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</si>
  <si>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</si>
  <si>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</si>
  <si>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</si>
  <si>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</si>
  <si>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</si>
  <si>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</si>
  <si>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</si>
  <si>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</si>
  <si>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</si>
  <si>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</si>
  <si>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</si>
  <si>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</si>
  <si>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</si>
  <si>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</si>
  <si>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</si>
  <si>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</si>
  <si>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</si>
  <si>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</si>
  <si>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</si>
  <si>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</si>
  <si>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</si>
  <si>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</si>
  <si>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</si>
  <si>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</si>
  <si>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</si>
  <si>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</si>
  <si>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</si>
  <si>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</si>
  <si>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</si>
  <si>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</si>
  <si>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</si>
  <si>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</si>
  <si>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</si>
  <si>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</si>
  <si>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</si>
  <si>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</si>
  <si>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</si>
  <si>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</si>
  <si>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</si>
  <si>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</si>
  <si>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</si>
  <si>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</si>
  <si>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</si>
  <si>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</si>
  <si>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</si>
  <si>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</si>
  <si>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</si>
  <si>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</si>
  <si>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</si>
  <si>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</si>
  <si>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</si>
  <si>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</si>
  <si>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</si>
  <si>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</si>
  <si>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</si>
  <si>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</si>
  <si>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</si>
  <si>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</si>
  <si>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</si>
  <si>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</si>
  <si>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</si>
  <si>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</si>
  <si>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</si>
  <si>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</si>
  <si>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</si>
  <si>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</si>
  <si>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</si>
  <si>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</si>
  <si>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</si>
  <si>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</si>
  <si>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</si>
  <si>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</si>
  <si>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</si>
  <si>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</si>
  <si>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</si>
  <si>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</si>
  <si>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</si>
  <si>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</si>
  <si>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</si>
  <si>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</si>
  <si>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</si>
  <si>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</si>
  <si>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</si>
  <si>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</si>
  <si>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</si>
  <si>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</si>
  <si>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</si>
  <si>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</si>
  <si>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</si>
  <si>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</si>
  <si>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</si>
  <si>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</si>
  <si>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</si>
  <si>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</si>
  <si>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</si>
  <si>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</si>
  <si>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</si>
  <si>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</si>
  <si>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</si>
  <si>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</si>
  <si>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</si>
  <si>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</si>
  <si>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</si>
  <si>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</si>
  <si>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</si>
  <si>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</si>
  <si>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</si>
  <si>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</si>
  <si>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</si>
  <si>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</si>
  <si>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</si>
  <si>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</si>
  <si>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</si>
  <si>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</si>
  <si>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</si>
  <si>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</si>
  <si>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</si>
  <si>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</si>
  <si>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</si>
  <si>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</si>
  <si>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</si>
  <si>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</si>
  <si>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</si>
  <si>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</si>
  <si>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</si>
  <si>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</si>
  <si>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</si>
  <si>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</si>
  <si>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</si>
  <si>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</si>
  <si>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</si>
  <si>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</si>
  <si>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</si>
  <si>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</si>
  <si>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</si>
  <si>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</si>
  <si>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</si>
  <si>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</si>
  <si>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</si>
  <si>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</si>
  <si>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</si>
  <si>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</si>
  <si>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</si>
  <si>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</si>
  <si>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</si>
  <si>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</si>
  <si>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</si>
  <si>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</si>
  <si>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</si>
  <si>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</si>
  <si>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</si>
  <si>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</si>
  <si>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</si>
  <si>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</si>
  <si>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</si>
  <si>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</si>
  <si>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</si>
  <si>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</si>
  <si>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</si>
  <si>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</si>
  <si>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</si>
  <si>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</si>
  <si>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</si>
  <si>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</si>
  <si>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</si>
  <si>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</si>
  <si>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</si>
  <si>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</si>
  <si>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</si>
  <si>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</si>
  <si>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</si>
  <si>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</si>
  <si>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</si>
  <si>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</si>
  <si>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</si>
  <si>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</si>
  <si>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</si>
  <si>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</si>
  <si>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</si>
  <si>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</si>
  <si>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</si>
  <si>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</si>
  <si>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</si>
  <si>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</si>
  <si>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</si>
  <si>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</si>
  <si>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</si>
  <si>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</si>
  <si>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</si>
  <si>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</si>
  <si>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</si>
  <si>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</si>
  <si>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</si>
  <si>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</si>
  <si>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</si>
  <si>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</si>
  <si>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</si>
  <si>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</si>
  <si>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</si>
  <si>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</si>
  <si>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</si>
  <si>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</si>
  <si>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</si>
  <si>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</si>
  <si>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</si>
  <si>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</si>
  <si>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</si>
  <si>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</si>
  <si>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</si>
  <si>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</si>
  <si>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</si>
  <si>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</si>
  <si>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</si>
  <si>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</si>
  <si>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</si>
  <si>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</si>
  <si>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</si>
  <si>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</si>
  <si>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</si>
  <si>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</si>
  <si>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</si>
  <si>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</si>
  <si>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</si>
  <si>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</si>
  <si>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</si>
  <si>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</si>
  <si>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</si>
  <si>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</si>
  <si>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</si>
  <si>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</si>
  <si>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</si>
  <si>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</si>
  <si>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</si>
  <si>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</si>
  <si>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</si>
  <si>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</si>
  <si>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</si>
  <si>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</si>
  <si>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</si>
  <si>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</si>
  <si>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</si>
  <si>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</si>
  <si>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</si>
  <si>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</si>
  <si>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</si>
  <si>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</si>
  <si>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</si>
  <si>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</si>
  <si>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</si>
  <si>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</si>
  <si>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</si>
  <si>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</si>
  <si>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</si>
  <si>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</si>
  <si>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</si>
  <si>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</si>
  <si>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</si>
  <si>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</si>
  <si>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</si>
  <si>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</si>
  <si>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</si>
  <si>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</si>
  <si>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</si>
  <si>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</si>
  <si>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</si>
  <si>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</si>
  <si>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</si>
  <si>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</si>
  <si>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</si>
  <si>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</si>
  <si>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</si>
  <si>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</si>
  <si>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</si>
  <si>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</si>
  <si>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</si>
  <si>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</si>
  <si>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</si>
  <si>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</si>
  <si>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</si>
  <si>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</si>
  <si>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</si>
  <si>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</si>
  <si>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</si>
  <si>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</si>
  <si>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</si>
  <si>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</si>
  <si>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</si>
  <si>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</si>
  <si>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</si>
  <si>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</si>
  <si>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</si>
  <si>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</si>
  <si>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</si>
  <si>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</si>
  <si>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</si>
  <si>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</si>
  <si>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</si>
  <si>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</si>
  <si>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</si>
  <si>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</si>
  <si>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</si>
  <si>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</si>
  <si>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</si>
  <si>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</si>
  <si>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</si>
  <si>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</si>
  <si>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</si>
  <si>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</si>
  <si>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</si>
  <si>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</si>
  <si>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</si>
  <si>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</si>
  <si>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</si>
  <si>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</si>
  <si>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</si>
  <si>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</si>
  <si>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</si>
  <si>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</si>
  <si>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</si>
  <si>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</si>
  <si>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</si>
  <si>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</si>
  <si>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</si>
  <si>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</si>
  <si>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</si>
  <si>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</si>
  <si>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</si>
  <si>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</si>
  <si>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</si>
  <si>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</si>
  <si>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</si>
  <si>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</si>
  <si>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</si>
  <si>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</si>
  <si>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</si>
  <si>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</si>
  <si>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</si>
  <si>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</si>
  <si>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</si>
  <si>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</si>
  <si>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</si>
  <si>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</si>
  <si>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</si>
  <si>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</si>
  <si>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</si>
  <si>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</si>
  <si>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</si>
  <si>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</si>
  <si>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</si>
  <si>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</si>
  <si>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</si>
  <si>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</si>
  <si>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</si>
  <si>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</si>
  <si>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</si>
  <si>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</si>
  <si>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</si>
  <si>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</si>
  <si>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</si>
  <si>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</si>
  <si>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</si>
  <si>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</si>
  <si>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</si>
  <si>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</si>
  <si>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</si>
  <si>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</si>
  <si>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</si>
  <si>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</si>
  <si>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</si>
  <si>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</si>
  <si>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</si>
  <si>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</si>
  <si>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</si>
  <si>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</si>
  <si>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</si>
  <si>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</si>
  <si>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</si>
  <si>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</si>
  <si>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</si>
  <si>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</si>
  <si>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</si>
  <si>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</si>
  <si>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</si>
  <si>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</si>
  <si>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</si>
  <si>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</si>
  <si>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</si>
  <si>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</si>
  <si>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</si>
  <si>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</si>
  <si>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</si>
  <si>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</si>
  <si>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</si>
  <si>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</si>
  <si>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</si>
  <si>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</si>
  <si>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</si>
  <si>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</si>
  <si>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</si>
  <si>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</si>
  <si>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</si>
  <si>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</si>
  <si>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</si>
  <si>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</si>
  <si>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</si>
  <si>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</si>
  <si>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</si>
  <si>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</si>
  <si>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</si>
  <si>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</si>
  <si>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</si>
  <si>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</si>
  <si>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</si>
  <si>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</si>
  <si>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</si>
  <si>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</si>
  <si>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</si>
  <si>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</si>
  <si>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</si>
  <si>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</si>
  <si>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</si>
  <si>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</si>
  <si>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</si>
  <si>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</si>
  <si>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</si>
  <si>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</si>
  <si>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</si>
  <si>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</si>
  <si>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</si>
  <si>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</si>
  <si>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</si>
  <si>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</si>
  <si>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</si>
  <si>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</si>
  <si>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</si>
  <si>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</si>
  <si>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</si>
  <si>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</si>
  <si>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</si>
  <si>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</si>
  <si>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</si>
  <si>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</si>
  <si>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</si>
  <si>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</si>
  <si>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</si>
  <si>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</si>
  <si>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</si>
  <si>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</si>
  <si>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</si>
  <si>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</si>
  <si>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</si>
  <si>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</si>
  <si>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</si>
  <si>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</si>
  <si>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</si>
  <si>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</si>
  <si>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</si>
  <si>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</si>
  <si>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</si>
  <si>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</si>
  <si>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</si>
  <si>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</si>
  <si>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</si>
  <si>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</si>
  <si>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</si>
  <si>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</si>
  <si>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</si>
  <si>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</si>
  <si>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</si>
  <si>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</si>
  <si>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</si>
  <si>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</si>
  <si>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</si>
  <si>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</si>
  <si>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</si>
  <si>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</si>
  <si>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</si>
  <si>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</si>
  <si>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</si>
  <si>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</si>
  <si>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</si>
  <si>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</si>
  <si>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</si>
  <si>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</si>
  <si>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</si>
  <si>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</si>
  <si>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</si>
  <si>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</si>
  <si>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</si>
  <si>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</si>
  <si>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</si>
  <si>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</si>
  <si>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</si>
  <si>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</si>
  <si>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</si>
  <si>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</si>
  <si>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</si>
  <si>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</si>
  <si>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</si>
  <si>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</si>
  <si>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</si>
  <si>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</si>
  <si>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</si>
  <si>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</si>
  <si>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</si>
  <si>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</si>
  <si>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</si>
  <si>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</si>
  <si>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</si>
  <si>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</si>
  <si>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</si>
  <si>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</si>
  <si>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</si>
  <si>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</si>
  <si>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</si>
  <si>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</si>
  <si>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</si>
  <si>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</si>
  <si>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</si>
  <si>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</si>
  <si>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</si>
  <si>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</si>
  <si>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</si>
  <si>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</si>
  <si>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</si>
  <si>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</si>
  <si>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</si>
  <si>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</si>
  <si>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</si>
  <si>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</si>
  <si>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</si>
  <si>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</si>
  <si>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</si>
  <si>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</si>
  <si>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</si>
  <si>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</si>
  <si>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</si>
  <si>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</si>
  <si>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</si>
  <si>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</si>
  <si>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</si>
  <si>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</si>
  <si>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</si>
  <si>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</si>
  <si>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</si>
  <si>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</si>
  <si>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</si>
  <si>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</si>
  <si>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</si>
  <si>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</si>
  <si>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</si>
  <si>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</si>
  <si>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</si>
  <si>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</si>
  <si>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</si>
  <si>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</si>
  <si>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</si>
  <si>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</si>
  <si>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</si>
  <si>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</si>
  <si>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</si>
  <si>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</si>
  <si>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</si>
  <si>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</si>
  <si>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</si>
  <si>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</si>
  <si>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</si>
  <si>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</si>
  <si>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</si>
  <si>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</si>
  <si>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</si>
  <si>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</si>
  <si>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</si>
  <si>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</si>
  <si>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</si>
  <si>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</si>
  <si>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</si>
  <si>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</si>
  <si>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</si>
  <si>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</si>
  <si>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</si>
  <si>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</si>
  <si>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</si>
  <si>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</si>
  <si>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</si>
  <si>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</si>
  <si>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</si>
  <si>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</si>
  <si>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</si>
  <si>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</si>
  <si>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</si>
  <si>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</si>
  <si>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</si>
  <si>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</si>
  <si>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</si>
  <si>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</si>
  <si>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</si>
  <si>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</si>
  <si>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</si>
  <si>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</si>
  <si>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</si>
  <si>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</si>
  <si>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</si>
  <si>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</si>
  <si>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</si>
  <si>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</si>
  <si>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</si>
  <si>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</si>
  <si>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</si>
  <si>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</si>
  <si>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</si>
  <si>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</si>
  <si>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</si>
  <si>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</si>
  <si>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</si>
  <si>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</si>
  <si>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</si>
  <si>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</si>
  <si>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</si>
  <si>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</si>
  <si>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</si>
  <si>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</si>
  <si>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</si>
  <si>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</si>
  <si>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</si>
  <si>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</si>
  <si>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</si>
  <si>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</si>
  <si>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</si>
  <si>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</si>
  <si>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</si>
  <si>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</si>
  <si>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</si>
  <si>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</si>
  <si>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</si>
  <si>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</si>
  <si>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</si>
  <si>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</si>
  <si>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</si>
  <si>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</si>
  <si>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</si>
  <si>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</si>
  <si>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</si>
  <si>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</si>
  <si>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</si>
  <si>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</si>
  <si>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</si>
  <si>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</si>
  <si>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</si>
  <si>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</si>
  <si>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</si>
  <si>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</si>
  <si>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</si>
  <si>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</si>
  <si>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</si>
  <si>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</si>
  <si>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</si>
  <si>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</si>
  <si>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</si>
  <si>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</si>
  <si>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</si>
  <si>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</si>
  <si>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</si>
  <si>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</si>
  <si>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</si>
  <si>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</si>
  <si>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</si>
  <si>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</si>
  <si>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</si>
  <si>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</si>
  <si>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</si>
  <si>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</si>
  <si>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</si>
  <si>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</si>
  <si>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</si>
  <si>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</si>
  <si>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</si>
  <si>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</si>
  <si>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</si>
  <si>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</si>
  <si>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</si>
  <si>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</si>
  <si>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</si>
  <si>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</si>
  <si>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</si>
  <si>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</si>
  <si>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</si>
  <si>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</si>
  <si>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</si>
  <si>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</si>
  <si>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</si>
  <si>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</si>
  <si>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</si>
  <si>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</si>
  <si>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</si>
  <si>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</si>
  <si>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</si>
  <si>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</si>
  <si>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</si>
  <si>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</si>
  <si>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</si>
  <si>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</si>
  <si>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</si>
  <si>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</si>
  <si>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</si>
  <si>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</si>
  <si>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</si>
  <si>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</si>
  <si>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</si>
  <si>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</si>
  <si>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</si>
  <si>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</si>
  <si>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</si>
  <si>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</si>
  <si>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</si>
  <si>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</si>
  <si>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</si>
  <si>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</si>
  <si>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</si>
  <si>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</si>
  <si>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</si>
  <si>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</si>
  <si>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</si>
  <si>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</si>
  <si>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</si>
  <si>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</si>
  <si>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</si>
  <si>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</si>
  <si>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</si>
  <si>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</si>
  <si>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</si>
  <si>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</si>
  <si>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</si>
  <si>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</si>
  <si>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</si>
  <si>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</si>
  <si>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</si>
  <si>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</si>
  <si>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</si>
  <si>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</si>
  <si>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</si>
  <si>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</si>
  <si>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</si>
  <si>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</si>
  <si>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</si>
  <si>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</si>
  <si>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</si>
  <si>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</si>
  <si>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</si>
  <si>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</si>
  <si>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</si>
  <si>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</si>
  <si>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</si>
  <si>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</si>
  <si>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</si>
  <si>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</si>
  <si>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</si>
  <si>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</si>
  <si>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</si>
  <si>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</si>
  <si>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</si>
  <si>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</si>
  <si>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</si>
  <si>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</si>
  <si>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</si>
  <si>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</si>
  <si>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</si>
  <si>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</si>
  <si>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</si>
  <si>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</si>
  <si>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</si>
  <si>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</si>
  <si>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</si>
  <si>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</si>
  <si>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</si>
  <si>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</si>
  <si>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</si>
  <si>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</si>
  <si>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</si>
  <si>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</si>
  <si>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</si>
  <si>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</si>
  <si>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</si>
  <si>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</si>
  <si>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</si>
  <si>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</si>
  <si>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</si>
  <si>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</si>
  <si>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</si>
  <si>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</si>
  <si>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</si>
  <si>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</si>
  <si>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</si>
  <si>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</si>
  <si>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</si>
  <si>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</si>
  <si>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</si>
  <si>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</si>
  <si>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</si>
  <si>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</si>
  <si>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</si>
  <si>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</si>
  <si>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</si>
  <si>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</si>
  <si>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</si>
  <si>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</si>
  <si>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</si>
  <si>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</si>
  <si>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</si>
  <si>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</si>
  <si>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</si>
  <si>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</si>
  <si>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</si>
  <si>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</si>
  <si>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</si>
  <si>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</si>
  <si>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</si>
  <si>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</si>
  <si>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</si>
  <si>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</si>
  <si>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</si>
  <si>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</si>
  <si>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</si>
  <si>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</si>
  <si>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</si>
  <si>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</si>
  <si>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</si>
  <si>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</si>
  <si>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</si>
  <si>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</si>
  <si>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</si>
  <si>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</si>
  <si>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</si>
  <si>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</si>
  <si>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</si>
  <si>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</si>
  <si>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</si>
  <si>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</si>
  <si>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</si>
  <si>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</si>
  <si>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</si>
  <si>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</si>
  <si>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</si>
  <si>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</si>
  <si>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</si>
  <si>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</si>
  <si>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</si>
  <si>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</si>
  <si>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</si>
  <si>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</si>
  <si>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</si>
  <si>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</si>
  <si>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</si>
  <si>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</si>
  <si>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</si>
  <si>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</si>
  <si>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</si>
  <si>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</si>
  <si>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</si>
  <si>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</si>
  <si>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</si>
  <si>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</si>
  <si>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</si>
  <si>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</si>
  <si>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</si>
  <si>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</si>
  <si>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</si>
  <si>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</si>
  <si>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</si>
  <si>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</si>
  <si>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</si>
  <si>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</si>
  <si>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</si>
  <si>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</si>
  <si>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</si>
  <si>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</si>
  <si>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</si>
  <si>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</si>
  <si>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</si>
  <si>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</si>
  <si>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</si>
  <si>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</si>
  <si>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</si>
  <si>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</si>
  <si>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</si>
  <si>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</si>
  <si>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</si>
  <si>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</si>
  <si>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</si>
  <si>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</si>
  <si>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</si>
  <si>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</si>
  <si>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</si>
  <si>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</si>
  <si>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</si>
  <si>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</si>
  <si>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</si>
  <si>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</si>
  <si>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</si>
  <si>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</si>
  <si>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</si>
  <si>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</si>
  <si>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</si>
  <si>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</si>
  <si>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</si>
  <si>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</si>
  <si>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</si>
  <si>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</si>
  <si>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</si>
  <si>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</si>
  <si>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</si>
  <si>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</si>
  <si>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</si>
  <si>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</si>
  <si>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</si>
  <si>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</si>
  <si>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</si>
  <si>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</si>
  <si>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</si>
  <si>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</si>
  <si>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</si>
  <si>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</si>
  <si>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</si>
  <si>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</si>
  <si>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</si>
  <si>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</si>
  <si>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</si>
  <si>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</si>
  <si>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</si>
  <si>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</si>
  <si>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</si>
  <si>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</si>
  <si>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</si>
  <si>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</si>
  <si>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</si>
  <si>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</si>
  <si>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</si>
  <si>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</si>
  <si>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</si>
  <si>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</si>
  <si>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</si>
  <si>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</si>
  <si>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</si>
  <si>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</si>
  <si>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</si>
  <si>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</si>
  <si>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</si>
  <si>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</si>
  <si>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</si>
  <si>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</si>
  <si>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</si>
  <si>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</si>
  <si>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</si>
  <si>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</si>
  <si>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</si>
  <si>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</si>
  <si>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</si>
  <si>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</si>
  <si>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</si>
  <si>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</si>
  <si>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</si>
  <si>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</si>
  <si>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</si>
  <si>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</si>
  <si>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</si>
  <si>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</si>
  <si>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</si>
  <si>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</si>
  <si>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</si>
  <si>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</si>
  <si>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</si>
  <si>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</si>
  <si>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</si>
  <si>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</si>
  <si>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</si>
  <si>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</si>
  <si>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</si>
  <si>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</si>
  <si>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</si>
  <si>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</si>
  <si>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</si>
  <si>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</si>
  <si>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</si>
  <si>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</si>
  <si>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</si>
  <si>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</si>
  <si>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</si>
  <si>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</si>
  <si>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</si>
  <si>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</si>
  <si>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</si>
  <si>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</si>
  <si>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</si>
  <si>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</si>
  <si>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</si>
  <si>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</si>
  <si>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</si>
  <si>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</si>
  <si>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</si>
  <si>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</si>
  <si>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</si>
  <si>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</si>
  <si>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</si>
  <si>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</si>
  <si>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</si>
  <si>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</si>
  <si>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</si>
  <si>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</si>
  <si>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</si>
  <si>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</si>
  <si>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</si>
  <si>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</si>
  <si>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</si>
  <si>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</si>
  <si>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</si>
  <si>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</si>
  <si>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</si>
  <si>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</si>
  <si>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</si>
  <si>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</si>
  <si>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</si>
  <si>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</si>
  <si>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</si>
  <si>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</si>
  <si>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</si>
  <si>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</si>
  <si>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</si>
  <si>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</si>
  <si>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</si>
  <si>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</si>
  <si>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</si>
  <si>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</si>
  <si>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</si>
  <si>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</si>
  <si>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</si>
  <si>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</si>
  <si>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</si>
  <si>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</si>
  <si>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</si>
  <si>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</si>
  <si>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</si>
  <si>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</si>
  <si>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</si>
  <si>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</si>
  <si>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</si>
  <si>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</si>
  <si>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</si>
  <si>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</si>
  <si>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</si>
  <si>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</si>
  <si>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</si>
  <si>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</si>
  <si>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</si>
  <si>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</si>
  <si>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</si>
  <si>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</si>
  <si>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</si>
  <si>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</si>
  <si>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</si>
  <si>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</si>
  <si>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</si>
  <si>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</si>
  <si>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</si>
  <si>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</si>
  <si>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</si>
  <si>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</si>
  <si>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</si>
  <si>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</si>
  <si>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</si>
  <si>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</si>
  <si>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</si>
  <si>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</si>
  <si>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</si>
  <si>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</si>
  <si>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</si>
  <si>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</si>
  <si>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</si>
  <si>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</si>
  <si>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</si>
  <si>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</si>
  <si>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</si>
  <si>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</si>
  <si>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</si>
  <si>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</si>
  <si>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</si>
  <si>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</si>
  <si>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</si>
  <si>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</si>
  <si>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</si>
  <si>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</si>
  <si>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</si>
  <si>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</si>
  <si>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</si>
  <si>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</si>
  <si>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</si>
  <si>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</si>
  <si>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</si>
  <si>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</si>
  <si>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</si>
  <si>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</si>
  <si>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</si>
  <si>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</si>
  <si>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</si>
  <si>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</si>
  <si>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</si>
  <si>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</si>
  <si>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</si>
  <si>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</si>
  <si>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</si>
  <si>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</si>
  <si>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</si>
  <si>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</si>
  <si>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</si>
  <si>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</si>
  <si>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</si>
  <si>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</si>
  <si>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</si>
  <si>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</si>
  <si>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</si>
  <si>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</si>
  <si>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</si>
  <si>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</si>
  <si>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</si>
  <si>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</si>
  <si>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</si>
  <si>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</si>
  <si>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</si>
  <si>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</si>
  <si>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</si>
  <si>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</si>
  <si>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</si>
  <si>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</si>
  <si>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</si>
  <si>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</si>
  <si>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</si>
  <si>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</si>
  <si>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</si>
  <si>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</si>
  <si>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</si>
  <si>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</si>
  <si>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</si>
  <si>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</si>
  <si>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</si>
  <si>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</si>
  <si>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</si>
  <si>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</si>
  <si>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</si>
  <si>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</si>
  <si>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</si>
  <si>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</si>
  <si>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</si>
  <si>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</si>
  <si>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</si>
  <si>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</si>
  <si>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</si>
  <si>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</si>
  <si>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</si>
  <si>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</si>
  <si>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</si>
  <si>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</si>
  <si>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</si>
  <si>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</si>
  <si>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</si>
  <si>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</si>
  <si>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</si>
  <si>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</si>
  <si>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</si>
  <si>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</si>
  <si>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</si>
  <si>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</si>
  <si>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</si>
  <si>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</si>
  <si>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</si>
  <si>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</si>
  <si>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</si>
  <si>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</si>
  <si>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</si>
  <si>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</si>
  <si>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</si>
  <si>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</si>
  <si>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</si>
  <si>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</si>
  <si>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</si>
  <si>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</si>
  <si>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</si>
  <si>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</si>
  <si>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</si>
  <si>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</si>
  <si>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</si>
  <si>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</si>
  <si>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</si>
  <si>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</si>
  <si>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</si>
  <si>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</si>
  <si>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</si>
  <si>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</si>
  <si>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</si>
  <si>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</si>
  <si>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</si>
  <si>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</si>
  <si>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</si>
  <si>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</si>
  <si>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</si>
  <si>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</si>
  <si>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</si>
  <si>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</si>
  <si>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</si>
  <si>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</si>
  <si>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</si>
  <si>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</si>
  <si>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</si>
  <si>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</si>
  <si>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</si>
  <si>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</si>
  <si>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</si>
  <si>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</si>
  <si>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</si>
  <si>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</si>
  <si>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</si>
  <si>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</si>
  <si>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</si>
  <si>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</si>
  <si>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</si>
  <si>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</si>
  <si>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</si>
  <si>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</si>
  <si>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</si>
  <si>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</si>
  <si>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</si>
  <si>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</si>
  <si>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</si>
  <si>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</si>
  <si>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</si>
  <si>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</si>
  <si>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</si>
  <si>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</si>
  <si>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</si>
  <si>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</si>
  <si>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</si>
  <si>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</si>
  <si>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</si>
  <si>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</si>
  <si>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</si>
  <si>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</si>
  <si>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</si>
  <si>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</si>
  <si>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</si>
  <si>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</si>
  <si>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</si>
  <si>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</si>
  <si>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</si>
  <si>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</si>
  <si>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</si>
  <si>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</si>
  <si>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</si>
  <si>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</si>
  <si>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</si>
  <si>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</si>
  <si>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</si>
  <si>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</si>
  <si>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</si>
  <si>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</si>
  <si>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</si>
  <si>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</si>
  <si>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</si>
  <si>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</si>
  <si>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</si>
  <si>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</si>
  <si>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</si>
  <si>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</si>
  <si>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</si>
  <si>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</si>
  <si>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</si>
  <si>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</si>
  <si>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</si>
  <si>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</si>
  <si>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</si>
  <si>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</si>
  <si>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</si>
  <si>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</si>
  <si>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</si>
  <si>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</si>
  <si>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</si>
  <si>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</si>
  <si>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</si>
  <si>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</si>
  <si>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</si>
  <si>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</si>
  <si>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</si>
  <si>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</si>
  <si>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</si>
  <si>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</si>
  <si>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</si>
  <si>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</si>
  <si>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</si>
  <si>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</si>
  <si>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</si>
  <si>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</si>
  <si>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</si>
  <si>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</si>
  <si>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</si>
  <si>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</si>
  <si>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</si>
  <si>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</si>
  <si>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</si>
  <si>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</si>
  <si>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</si>
  <si>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</si>
  <si>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</si>
  <si>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</si>
  <si>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</si>
  <si>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</si>
  <si>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</si>
  <si>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</si>
  <si>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</si>
  <si>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</si>
  <si>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</si>
  <si>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</si>
  <si>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</si>
  <si>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</si>
  <si>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</si>
  <si>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</si>
  <si>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</si>
  <si>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</si>
  <si>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</si>
  <si>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</si>
  <si>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</si>
  <si>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</si>
  <si>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</si>
  <si>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</si>
  <si>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</si>
  <si>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</si>
  <si>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</si>
  <si>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</si>
  <si>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</si>
  <si>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</si>
  <si>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</si>
  <si>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</si>
  <si>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</si>
  <si>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</si>
  <si>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</si>
  <si>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</si>
  <si>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</si>
  <si>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</si>
  <si>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</si>
  <si>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</si>
  <si>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</si>
  <si>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</si>
  <si>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</si>
  <si>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</si>
  <si>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</si>
  <si>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</si>
  <si>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</si>
  <si>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</si>
  <si>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</si>
  <si>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</si>
  <si>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</si>
  <si>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</si>
  <si>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</si>
  <si>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</si>
  <si>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</si>
  <si>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</si>
  <si>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</si>
  <si>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</si>
  <si>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</si>
  <si>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</si>
  <si>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</si>
  <si>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</si>
  <si>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</si>
  <si>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</si>
  <si>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</si>
  <si>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</si>
  <si>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</si>
  <si>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</si>
  <si>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</si>
  <si>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</si>
  <si>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</si>
  <si>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</si>
  <si>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</si>
  <si>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</si>
  <si>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</si>
  <si>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</si>
  <si>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</si>
  <si>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</si>
  <si>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</si>
  <si>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</si>
  <si>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</si>
  <si>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</si>
  <si>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</si>
  <si>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</si>
  <si>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</si>
  <si>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</si>
  <si>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</si>
  <si>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</si>
  <si>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</si>
  <si>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</si>
  <si>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</si>
  <si>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</si>
  <si>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</si>
  <si>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</si>
  <si>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</si>
  <si>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</si>
  <si>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</si>
  <si>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</si>
  <si>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</si>
  <si>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</si>
  <si>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</si>
  <si>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</si>
  <si>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</si>
  <si>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</si>
  <si>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</si>
  <si>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</si>
  <si>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</si>
  <si>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</si>
  <si>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</si>
  <si>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</si>
  <si>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</si>
  <si>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</si>
  <si>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</si>
  <si>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</si>
  <si>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</si>
  <si>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</si>
  <si>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</si>
  <si>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</si>
  <si>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</si>
  <si>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</si>
  <si>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</si>
  <si>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</si>
  <si>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</si>
  <si>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</si>
  <si>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</si>
  <si>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</si>
  <si>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</si>
  <si>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</si>
  <si>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</si>
  <si>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</si>
  <si>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</si>
  <si>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</si>
  <si>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</si>
  <si>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</si>
  <si>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</si>
  <si>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</si>
  <si>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</si>
  <si>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</si>
  <si>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</si>
  <si>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</si>
  <si>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</si>
  <si>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</si>
  <si>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</si>
  <si>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</si>
  <si>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</si>
  <si>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</si>
  <si>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</si>
  <si>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</si>
  <si>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</si>
  <si>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</si>
  <si>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</si>
  <si>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</si>
  <si>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</si>
  <si>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</si>
  <si>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</si>
  <si>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</si>
  <si>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</si>
  <si>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</si>
  <si>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</si>
  <si>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</si>
  <si>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</si>
  <si>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</si>
  <si>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</si>
  <si>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</si>
  <si>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</si>
  <si>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</si>
  <si>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</si>
  <si>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</si>
  <si>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</si>
  <si>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</si>
  <si>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</si>
  <si>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</si>
  <si>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</si>
  <si>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</si>
  <si>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</si>
  <si>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</si>
  <si>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</si>
  <si>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</si>
  <si>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</si>
  <si>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</si>
  <si>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</si>
  <si>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</si>
  <si>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</si>
  <si>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</si>
  <si>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</si>
  <si>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</si>
  <si>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</si>
  <si>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</si>
  <si>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</si>
  <si>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</si>
  <si>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</si>
  <si>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</si>
  <si>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</si>
  <si>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</si>
  <si>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</si>
  <si>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</si>
  <si>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</si>
  <si>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</si>
  <si>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</si>
  <si>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</si>
  <si>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</si>
  <si>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</si>
  <si>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</si>
  <si>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</si>
  <si>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</si>
  <si>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</si>
  <si>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</si>
  <si>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</si>
  <si>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</si>
  <si>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</si>
  <si>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</si>
  <si>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</si>
  <si>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</si>
  <si>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</si>
  <si>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</si>
  <si>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</si>
  <si>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</si>
  <si>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</si>
  <si>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</si>
  <si>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</si>
  <si>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</si>
  <si>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</si>
  <si>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</si>
  <si>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</si>
  <si>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</si>
  <si>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</si>
  <si>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</si>
  <si>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</si>
  <si>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</si>
  <si>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</si>
  <si>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</si>
  <si>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</si>
  <si>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</si>
  <si>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</si>
  <si>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</si>
  <si>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</si>
  <si>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</si>
  <si>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</si>
  <si>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</si>
  <si>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</si>
  <si>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</si>
  <si>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</si>
  <si>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</si>
  <si>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</si>
  <si>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</si>
  <si>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</si>
  <si>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</si>
  <si>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</si>
  <si>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</si>
  <si>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</si>
  <si>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</si>
  <si>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</si>
  <si>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</si>
  <si>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</si>
  <si>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</si>
  <si>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</si>
  <si>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</si>
  <si>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</si>
  <si>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</si>
  <si>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</si>
  <si>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</si>
  <si>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</si>
  <si>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</si>
  <si>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</si>
  <si>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</si>
  <si>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</si>
  <si>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</si>
  <si>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</si>
  <si>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</si>
  <si>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</si>
  <si>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</si>
  <si>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</si>
  <si>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</si>
  <si>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</si>
  <si>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</si>
  <si>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</si>
  <si>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</si>
  <si>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</si>
  <si>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</si>
  <si>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</si>
  <si>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</si>
  <si>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</si>
  <si>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</si>
  <si>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</si>
  <si>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</si>
  <si>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</si>
  <si>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</si>
  <si>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</si>
  <si>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</si>
  <si>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</si>
  <si>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</si>
  <si>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</si>
  <si>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</si>
  <si>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</si>
  <si>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</si>
  <si>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</si>
  <si>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</si>
  <si>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</si>
  <si>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</si>
  <si>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</si>
  <si>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</si>
  <si>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</si>
  <si>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</si>
  <si>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</si>
  <si>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</si>
  <si>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</si>
  <si>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</si>
  <si>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</si>
  <si>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</si>
  <si>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</si>
  <si>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</si>
  <si>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</si>
  <si>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</si>
  <si>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</si>
  <si>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</si>
  <si>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</si>
  <si>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</si>
  <si>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</si>
  <si>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</si>
  <si>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</si>
  <si>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</si>
  <si>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</si>
  <si>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</si>
  <si>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</si>
  <si>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</si>
  <si>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</si>
  <si>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</si>
  <si>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</si>
  <si>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</si>
  <si>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</si>
  <si>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</si>
  <si>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</si>
  <si>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</si>
  <si>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</si>
  <si>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</si>
  <si>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</si>
  <si>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</si>
  <si>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</si>
  <si>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</si>
  <si>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</si>
  <si>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</si>
  <si>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</si>
  <si>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</si>
  <si>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</si>
  <si>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</si>
  <si>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</si>
  <si>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</si>
  <si>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</si>
  <si>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</si>
  <si>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</si>
  <si>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</si>
  <si>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</si>
  <si>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</si>
  <si>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</si>
  <si>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</si>
  <si>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</si>
  <si>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</si>
  <si>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</si>
  <si>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</si>
  <si>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</si>
  <si>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</si>
  <si>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</si>
  <si>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</si>
  <si>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</si>
  <si>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</si>
  <si>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</si>
  <si>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</si>
  <si>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</si>
  <si>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</si>
  <si>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</si>
  <si>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</si>
  <si>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</si>
  <si>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</si>
  <si>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</si>
  <si>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</si>
  <si>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</si>
  <si>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</si>
  <si>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</si>
  <si>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</si>
  <si>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</si>
  <si>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</si>
  <si>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</si>
  <si>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</si>
  <si>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</si>
  <si>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</si>
  <si>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</si>
  <si>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</si>
  <si>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</si>
  <si>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</si>
  <si>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</si>
  <si>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</si>
  <si>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</si>
  <si>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</si>
  <si>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</si>
  <si>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</si>
  <si>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</si>
  <si>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</si>
  <si>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</si>
  <si>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</si>
  <si>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</si>
  <si>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</si>
  <si>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</si>
  <si>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</si>
  <si>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</si>
  <si>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</si>
  <si>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</si>
  <si>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</si>
  <si>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</si>
  <si>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</si>
  <si>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</si>
  <si>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</si>
  <si>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</si>
  <si>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</si>
  <si>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</si>
  <si>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</si>
  <si>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</si>
  <si>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</si>
  <si>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</si>
  <si>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</si>
  <si>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</si>
  <si>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</si>
  <si>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</si>
  <si>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</si>
  <si>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</si>
  <si>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</si>
  <si>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</si>
  <si>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</si>
  <si>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</si>
  <si>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</si>
  <si>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</si>
  <si>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</si>
  <si>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</si>
  <si>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</si>
  <si>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</si>
  <si>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</si>
  <si>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</si>
  <si>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</si>
  <si>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</si>
  <si>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</si>
  <si>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</si>
  <si>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</si>
  <si>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</si>
  <si>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</si>
  <si>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</si>
  <si>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</si>
  <si>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</si>
  <si>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</si>
  <si>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</si>
  <si>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</si>
  <si>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</si>
  <si>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</si>
  <si>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</si>
  <si>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</si>
  <si>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</si>
  <si>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</si>
  <si>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</si>
  <si>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</si>
  <si>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</si>
  <si>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</si>
  <si>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</si>
  <si>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</si>
  <si>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</si>
  <si>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</si>
  <si>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</si>
  <si>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</si>
  <si>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</si>
  <si>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</si>
  <si>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</si>
  <si>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</si>
  <si>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</si>
  <si>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</si>
  <si>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</si>
  <si>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</si>
  <si>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</si>
  <si>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</si>
  <si>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</si>
  <si>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</si>
  <si>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</si>
  <si>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</si>
  <si>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</si>
  <si>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</si>
  <si>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</si>
  <si>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</si>
  <si>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</si>
  <si>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</si>
  <si>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</si>
  <si>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</si>
  <si>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</si>
  <si>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</si>
  <si>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</si>
  <si>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</si>
  <si>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</si>
  <si>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</si>
  <si>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</si>
  <si>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</si>
  <si>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</si>
  <si>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</si>
  <si>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</si>
  <si>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</si>
  <si>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</si>
  <si>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</si>
  <si>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</si>
  <si>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</si>
  <si>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</si>
  <si>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</si>
  <si>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</si>
  <si>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</si>
  <si>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</si>
  <si>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</si>
  <si>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</si>
  <si>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</si>
  <si>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</si>
  <si>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</si>
  <si>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</si>
  <si>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</si>
  <si>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</si>
  <si>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</si>
  <si>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</si>
  <si>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</si>
  <si>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</si>
  <si>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</si>
  <si>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</si>
  <si>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</si>
  <si>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</si>
  <si>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</si>
  <si>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</si>
  <si>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</si>
  <si>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</si>
  <si>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</si>
  <si>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</si>
  <si>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</si>
  <si>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</si>
  <si>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</si>
  <si>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</si>
  <si>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</si>
  <si>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</si>
  <si>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</si>
  <si>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</si>
  <si>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</si>
  <si>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</si>
  <si>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</si>
  <si>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</si>
  <si>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</si>
  <si>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</si>
  <si>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</si>
  <si>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</si>
  <si>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</si>
  <si>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</si>
  <si>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</si>
  <si>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</si>
  <si>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</si>
  <si>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</si>
  <si>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</si>
  <si>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</si>
  <si>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</si>
  <si>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</si>
  <si>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</si>
  <si>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</si>
  <si>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</si>
  <si>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</si>
  <si>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</si>
  <si>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</si>
  <si>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</si>
  <si>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</si>
  <si>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</si>
  <si>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</si>
  <si>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</si>
  <si>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</si>
  <si>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</si>
  <si>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</si>
  <si>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</si>
  <si>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</si>
  <si>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</si>
  <si>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</si>
  <si>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</si>
  <si>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</si>
  <si>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</si>
  <si>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</si>
  <si>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</si>
  <si>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</si>
  <si>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</si>
  <si>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</si>
  <si>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</si>
  <si>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</si>
  <si>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</si>
  <si>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</si>
  <si>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</si>
  <si>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</si>
  <si>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</si>
  <si>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</si>
  <si>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</si>
  <si>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</si>
  <si>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</si>
  <si>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</si>
  <si>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</si>
  <si>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</si>
  <si>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</si>
  <si>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</si>
  <si>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</si>
  <si>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</si>
  <si>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</si>
  <si>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</si>
  <si>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</si>
  <si>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</si>
  <si>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</si>
  <si>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</si>
  <si>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</si>
  <si>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</si>
  <si>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</si>
  <si>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</si>
  <si>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</si>
  <si>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</si>
  <si>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</si>
  <si>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</si>
  <si>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</si>
  <si>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</si>
  <si>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</si>
  <si>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</si>
  <si>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</si>
  <si>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</si>
  <si>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</si>
  <si>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</si>
  <si>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</si>
  <si>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</si>
  <si>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</si>
  <si>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</si>
  <si>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</si>
  <si>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</si>
  <si>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</si>
  <si>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</si>
  <si>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</si>
  <si>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</si>
  <si>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</si>
  <si>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</si>
  <si>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</si>
  <si>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</si>
  <si>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</si>
  <si>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</si>
  <si>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</si>
  <si>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</si>
  <si>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</si>
  <si>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</si>
  <si>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</si>
  <si>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</si>
  <si>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</si>
  <si>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</si>
  <si>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</si>
  <si>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</si>
  <si>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</si>
  <si>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</si>
  <si>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</si>
  <si>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</si>
  <si>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</si>
  <si>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</si>
  <si>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</si>
  <si>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</si>
  <si>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</si>
  <si>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</si>
  <si>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</si>
  <si>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</si>
  <si>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</si>
  <si>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</si>
  <si>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</si>
  <si>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</si>
  <si>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</si>
  <si>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</si>
  <si>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</si>
  <si>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</si>
  <si>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</si>
  <si>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</si>
  <si>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</si>
  <si>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</si>
  <si>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</si>
  <si>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</si>
  <si>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</si>
  <si>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</si>
  <si>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</si>
  <si>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</si>
  <si>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</si>
  <si>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</si>
  <si>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</si>
  <si>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</si>
  <si>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</si>
  <si>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</si>
  <si>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</si>
  <si>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</si>
  <si>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</si>
  <si>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</si>
  <si>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</si>
  <si>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</si>
  <si>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</si>
  <si>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</si>
  <si>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</si>
  <si>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</si>
  <si>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</si>
  <si>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</si>
  <si>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</si>
  <si>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</si>
  <si>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</si>
  <si>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</si>
  <si>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</si>
  <si>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</si>
  <si>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</si>
  <si>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</si>
  <si>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</si>
  <si>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</si>
  <si>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</si>
  <si>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</si>
  <si>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</si>
  <si>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</si>
  <si>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</si>
  <si>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</si>
  <si>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</si>
  <si>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</si>
  <si>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</si>
  <si>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</si>
  <si>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</si>
  <si>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</si>
  <si>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</si>
  <si>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</si>
  <si>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</si>
  <si>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</si>
  <si>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</si>
  <si>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</si>
  <si>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</si>
  <si>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</si>
  <si>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</si>
  <si>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</si>
  <si>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</si>
  <si>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</si>
  <si>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</si>
  <si>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</si>
  <si>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</si>
  <si>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</si>
  <si>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</si>
  <si>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</si>
  <si>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</si>
  <si>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</si>
  <si>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</si>
  <si>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</si>
  <si>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</si>
  <si>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</si>
  <si>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</si>
  <si>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</si>
  <si>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</si>
  <si>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</si>
  <si>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</si>
  <si>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</si>
  <si>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</si>
  <si>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</si>
  <si>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</si>
  <si>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</si>
  <si>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</si>
  <si>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</si>
  <si>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</si>
  <si>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</si>
  <si>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</si>
  <si>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</si>
  <si>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</si>
  <si>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</si>
  <si>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</si>
  <si>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</si>
  <si>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</si>
  <si>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</si>
  <si>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</si>
  <si>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</si>
  <si>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</si>
  <si>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</si>
  <si>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</si>
  <si>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</si>
  <si>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</si>
  <si>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</si>
  <si>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</si>
  <si>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</si>
  <si>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</si>
  <si>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</si>
  <si>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</si>
  <si>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</si>
  <si>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</si>
  <si>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</si>
  <si>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</si>
  <si>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</si>
  <si>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</si>
  <si>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</si>
  <si>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</si>
  <si>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</si>
  <si>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</si>
  <si>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</si>
  <si>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</si>
  <si>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</si>
  <si>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</si>
  <si>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</si>
  <si>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</si>
  <si>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</si>
  <si>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</si>
  <si>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</si>
  <si>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</si>
  <si>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</si>
  <si>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</si>
  <si>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</si>
  <si>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</si>
  <si>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</si>
  <si>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</si>
  <si>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</si>
  <si>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</si>
  <si>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</si>
  <si>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</si>
  <si>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</si>
  <si>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</si>
  <si>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</si>
  <si>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</si>
  <si>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</si>
  <si>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</si>
  <si>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</si>
  <si>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</si>
  <si>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</si>
  <si>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</si>
  <si>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</si>
  <si>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</si>
  <si>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</si>
  <si>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</si>
  <si>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</si>
  <si>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</si>
  <si>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</si>
  <si>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</si>
  <si>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</si>
  <si>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</si>
  <si>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</si>
  <si>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</si>
  <si>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</si>
  <si>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</si>
  <si>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</si>
  <si>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</si>
  <si>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</si>
  <si>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</si>
  <si>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</si>
  <si>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</si>
  <si>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</si>
  <si>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</si>
  <si>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</si>
  <si>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</si>
  <si>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</si>
  <si>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</si>
  <si>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</si>
  <si>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</si>
  <si>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</si>
  <si>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</si>
  <si>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</si>
  <si>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</si>
  <si>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</si>
  <si>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</si>
  <si>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</si>
  <si>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</si>
  <si>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</si>
  <si>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</si>
  <si>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</si>
  <si>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</si>
  <si>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</si>
  <si>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</si>
  <si>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</si>
  <si>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</si>
  <si>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</si>
  <si>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</si>
  <si>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</si>
  <si>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</si>
  <si>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</si>
  <si>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</si>
  <si>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</si>
  <si>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</si>
  <si>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</si>
  <si>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</si>
  <si>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</si>
  <si>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</si>
  <si>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</si>
  <si>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</si>
  <si>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</si>
  <si>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</si>
  <si>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</si>
  <si>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</si>
  <si>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</si>
  <si>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</si>
  <si>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</si>
  <si>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</si>
  <si>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</si>
  <si>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</si>
  <si>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</si>
  <si>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</si>
  <si>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</si>
  <si>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</si>
  <si>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</si>
  <si>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</si>
  <si>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</si>
  <si>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</si>
  <si>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</si>
  <si>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</si>
  <si>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</si>
  <si>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</si>
  <si>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</si>
  <si>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</si>
  <si>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</si>
  <si>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</si>
  <si>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</si>
  <si>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</si>
  <si>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</si>
  <si>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</si>
  <si>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</si>
  <si>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</si>
  <si>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</si>
  <si>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</si>
  <si>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</si>
  <si>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</si>
  <si>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</si>
  <si>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</si>
  <si>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</si>
  <si>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</si>
  <si>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</si>
  <si>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</si>
  <si>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</si>
  <si>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</si>
  <si>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</si>
  <si>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</si>
  <si>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</si>
  <si>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</si>
  <si>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</si>
  <si>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</si>
  <si>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</si>
  <si>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</si>
  <si>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</si>
  <si>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</si>
  <si>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</si>
  <si>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</si>
  <si>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</si>
  <si>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</si>
  <si>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</si>
  <si>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</si>
  <si>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</si>
  <si>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</si>
  <si>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</si>
  <si>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</si>
  <si>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</si>
  <si>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</si>
  <si>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</si>
  <si>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</si>
  <si>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</si>
  <si>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</si>
  <si>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</si>
  <si>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</si>
  <si>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</si>
  <si>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</si>
  <si>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</si>
  <si>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</si>
  <si>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</si>
  <si>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</si>
  <si>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</si>
  <si>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</si>
  <si>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</si>
  <si>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</si>
  <si>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</si>
  <si>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</si>
  <si>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</si>
  <si>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</si>
  <si>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</si>
  <si>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</si>
  <si>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</si>
  <si>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</si>
  <si>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</si>
  <si>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</si>
  <si>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</si>
  <si>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</si>
  <si>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</si>
  <si>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</si>
  <si>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</si>
  <si>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</si>
  <si>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</si>
  <si>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</si>
  <si>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</si>
  <si>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</si>
  <si>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</si>
  <si>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</si>
  <si>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</si>
  <si>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</si>
  <si>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</si>
  <si>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</si>
  <si>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</si>
  <si>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</si>
  <si>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</si>
  <si>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</si>
  <si>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</si>
  <si>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</si>
  <si>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</si>
  <si>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</si>
  <si>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</si>
  <si>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</si>
  <si>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</si>
  <si>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</si>
  <si>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</si>
  <si>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</si>
  <si>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</si>
  <si>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</si>
  <si>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</si>
  <si>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</si>
  <si>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</si>
  <si>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</si>
  <si>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</si>
  <si>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</si>
  <si>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</si>
  <si>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</si>
  <si>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</si>
  <si>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</si>
  <si>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</si>
  <si>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</si>
  <si>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</si>
  <si>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</si>
  <si>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</si>
  <si>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</si>
  <si>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</si>
  <si>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</si>
  <si>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</si>
  <si>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</si>
  <si>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</si>
  <si>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</si>
  <si>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</si>
  <si>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</si>
  <si>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</si>
  <si>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</si>
  <si>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</si>
  <si>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</si>
  <si>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</si>
  <si>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</si>
  <si>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</si>
  <si>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</si>
  <si>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</si>
  <si>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</si>
  <si>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</si>
  <si>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</si>
  <si>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</si>
  <si>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</si>
  <si>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</si>
  <si>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</si>
  <si>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</si>
  <si>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</si>
  <si>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</si>
  <si>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</si>
  <si>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</si>
  <si>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</si>
  <si>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</si>
  <si>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</si>
  <si>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</si>
  <si>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</si>
  <si>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</si>
  <si>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</si>
  <si>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</si>
  <si>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</si>
  <si>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</si>
  <si>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</si>
  <si>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</si>
  <si>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</si>
  <si>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</si>
  <si>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</si>
  <si>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</si>
  <si>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</si>
  <si>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</si>
  <si>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</si>
  <si>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</si>
  <si>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</si>
  <si>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</si>
  <si>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</si>
  <si>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</si>
  <si>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</si>
  <si>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</si>
  <si>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</si>
  <si>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</si>
  <si>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</si>
  <si>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</si>
  <si>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</si>
  <si>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</si>
  <si>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</si>
  <si>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</si>
  <si>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</si>
  <si>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</si>
  <si>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</si>
  <si>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</si>
  <si>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</si>
  <si>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</si>
  <si>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</si>
  <si>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</si>
  <si>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</si>
  <si>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</si>
  <si>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</si>
  <si>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</si>
  <si>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</si>
  <si>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</si>
  <si>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</si>
  <si>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</si>
  <si>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</si>
  <si>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</si>
  <si>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</si>
  <si>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</si>
  <si>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</si>
  <si>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</si>
  <si>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</si>
  <si>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</si>
  <si>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</si>
  <si>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</si>
  <si>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</si>
  <si>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</si>
  <si>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</si>
  <si>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</si>
  <si>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</si>
  <si>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</si>
  <si>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</si>
  <si>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</si>
  <si>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</si>
  <si>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</si>
  <si>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</si>
  <si>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</si>
  <si>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</si>
  <si>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</si>
  <si>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</si>
  <si>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</si>
  <si>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</si>
  <si>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</si>
  <si>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</si>
  <si>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</si>
  <si>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</si>
  <si>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</si>
  <si>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</si>
  <si>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</si>
  <si>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</si>
  <si>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</si>
  <si>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</si>
  <si>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</si>
  <si>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</si>
  <si>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</si>
  <si>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</si>
  <si>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</si>
  <si>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</si>
  <si>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</si>
  <si>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</si>
  <si>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</si>
  <si>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</si>
  <si>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</si>
  <si>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</si>
  <si>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</si>
  <si>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</si>
  <si>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</si>
  <si>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</si>
  <si>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</si>
  <si>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</si>
  <si>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</si>
  <si>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</si>
  <si>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</si>
  <si>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</si>
  <si>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</si>
  <si>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</si>
  <si>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</si>
  <si>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</si>
  <si>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</si>
  <si>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</si>
  <si>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</si>
  <si>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</si>
  <si>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</si>
  <si>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</si>
  <si>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</si>
  <si>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</si>
  <si>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</si>
  <si>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</si>
  <si>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</si>
  <si>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</si>
  <si>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</si>
  <si>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</si>
  <si>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</si>
  <si>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</si>
  <si>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</si>
  <si>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</si>
  <si>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</si>
  <si>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</si>
  <si>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</si>
  <si>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</si>
  <si>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</si>
  <si>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</si>
  <si>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</si>
  <si>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</si>
  <si>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</si>
  <si>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</si>
  <si>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</si>
  <si>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</si>
  <si>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</si>
  <si>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</si>
  <si>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</si>
  <si>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</si>
  <si>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</si>
  <si>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</si>
  <si>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</si>
  <si>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</si>
  <si>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</si>
  <si>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</si>
  <si>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</si>
  <si>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</si>
  <si>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</si>
  <si>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</si>
  <si>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</si>
  <si>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</si>
  <si>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</si>
  <si>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</si>
  <si>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</si>
  <si>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</si>
  <si>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</si>
  <si>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</si>
  <si>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</si>
  <si>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</si>
  <si>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</si>
  <si>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</si>
  <si>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</si>
  <si>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</si>
  <si>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</si>
  <si>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</si>
  <si>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</si>
  <si>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</si>
  <si>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</si>
  <si>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</si>
  <si>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</si>
  <si>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</si>
  <si>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</si>
  <si>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</si>
  <si>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</si>
  <si>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</si>
  <si>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</si>
  <si>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</si>
  <si>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</si>
  <si>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</si>
  <si>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</si>
  <si>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</si>
  <si>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</si>
  <si>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</si>
  <si>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</si>
  <si>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</si>
  <si>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</si>
  <si>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</si>
  <si>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</si>
  <si>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</si>
  <si>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</si>
  <si>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</si>
  <si>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</si>
  <si>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</si>
  <si>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</si>
  <si>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</si>
  <si>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</si>
  <si>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</si>
  <si>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</si>
  <si>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</si>
  <si>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</si>
  <si>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</si>
  <si>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</si>
  <si>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</si>
  <si>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</si>
  <si>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</si>
  <si>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</si>
  <si>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</si>
  <si>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</si>
  <si>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</si>
  <si>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</si>
  <si>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</si>
  <si>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</si>
  <si>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</si>
  <si>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</si>
  <si>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</si>
  <si>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</si>
  <si>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</si>
  <si>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</si>
  <si>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</si>
  <si>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</si>
  <si>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</si>
  <si>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</si>
  <si>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</si>
  <si>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</si>
  <si>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</si>
  <si>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</si>
  <si>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</si>
  <si>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</si>
  <si>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</si>
  <si>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</si>
  <si>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</si>
  <si>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</si>
  <si>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</si>
  <si>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</si>
  <si>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</si>
  <si>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</si>
  <si>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</si>
  <si>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</si>
  <si>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</si>
  <si>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</si>
  <si>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</si>
  <si>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</si>
  <si>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</si>
  <si>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</si>
  <si>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</si>
  <si>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</si>
  <si>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</si>
  <si>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</si>
  <si>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</si>
  <si>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</si>
  <si>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</si>
  <si>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</si>
  <si>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</si>
  <si>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</si>
  <si>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</si>
  <si>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</si>
  <si>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</si>
  <si>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</si>
  <si>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</si>
  <si>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</si>
  <si>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</si>
  <si>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</si>
  <si>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</si>
  <si>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</si>
  <si>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</si>
  <si>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</si>
  <si>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</si>
  <si>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</si>
  <si>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</si>
  <si>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</si>
  <si>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</si>
  <si>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</si>
  <si>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</si>
  <si>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</si>
  <si>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</si>
  <si>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</si>
  <si>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</si>
  <si>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</si>
  <si>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</si>
  <si>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</si>
  <si>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</si>
  <si>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</si>
  <si>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</si>
  <si>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</si>
  <si>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</si>
  <si>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</si>
  <si>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</si>
  <si>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</si>
  <si>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</si>
  <si>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</si>
  <si>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</si>
  <si>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</si>
  <si>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</si>
  <si>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</si>
  <si>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</si>
  <si>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</si>
  <si>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</si>
  <si>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</si>
  <si>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</si>
  <si>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</si>
  <si>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</si>
  <si>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</si>
  <si>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</si>
  <si>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</si>
  <si>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</si>
  <si>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</si>
  <si>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</si>
  <si>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</si>
  <si>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</si>
  <si>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</si>
  <si>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</si>
  <si>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</si>
  <si>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</si>
  <si>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</si>
  <si>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</si>
  <si>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</si>
  <si>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</si>
  <si>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</si>
  <si>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</si>
  <si>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</si>
  <si>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</si>
  <si>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</si>
  <si>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</si>
  <si>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</si>
  <si>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</si>
  <si>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</si>
  <si>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</si>
  <si>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</si>
  <si>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</si>
  <si>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</si>
  <si>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</si>
  <si>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</si>
  <si>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</si>
  <si>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</si>
  <si>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</si>
  <si>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</si>
  <si>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</si>
  <si>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</si>
  <si>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</si>
  <si>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</si>
  <si>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</si>
  <si>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</si>
  <si>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</si>
  <si>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</si>
  <si>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</si>
  <si>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</si>
  <si>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</si>
  <si>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</si>
  <si>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</si>
  <si>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</si>
  <si>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</si>
  <si>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</si>
  <si>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</si>
  <si>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</si>
  <si>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</si>
  <si>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</si>
  <si>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</si>
  <si>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</si>
  <si>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</si>
  <si>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</si>
  <si>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</si>
  <si>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</si>
  <si>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</si>
  <si>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</si>
  <si>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</si>
  <si>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</si>
  <si>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</si>
  <si>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</si>
  <si>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</si>
  <si>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</si>
  <si>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</si>
  <si>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</si>
  <si>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</si>
  <si>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</si>
  <si>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</si>
  <si>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</si>
  <si>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</si>
  <si>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</si>
  <si>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</si>
  <si>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</si>
  <si>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</si>
  <si>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</si>
  <si>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</si>
  <si>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</si>
  <si>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</si>
  <si>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</si>
  <si>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</si>
  <si>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</si>
  <si>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</si>
  <si>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</si>
  <si>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</si>
  <si>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</si>
  <si>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</si>
  <si>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</si>
  <si>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</si>
  <si>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</si>
  <si>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</si>
  <si>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</si>
  <si>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</si>
  <si>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</si>
  <si>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</si>
  <si>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</si>
  <si>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</si>
  <si>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</si>
  <si>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</si>
  <si>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</si>
  <si>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</si>
  <si>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</si>
  <si>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</si>
  <si>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</si>
  <si>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</si>
  <si>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</si>
  <si>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</si>
  <si>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</si>
  <si>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</si>
  <si>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</si>
  <si>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</si>
  <si>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</si>
  <si>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</si>
  <si>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</si>
  <si>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</si>
  <si>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</si>
  <si>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</si>
  <si>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</si>
  <si>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</si>
  <si>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</si>
  <si>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</si>
  <si>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</si>
  <si>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</si>
  <si>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</si>
  <si>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</si>
  <si>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</si>
  <si>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</si>
  <si>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</si>
  <si>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</si>
  <si>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</si>
  <si>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</si>
  <si>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</si>
  <si>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</si>
  <si>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</si>
  <si>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</si>
  <si>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</si>
  <si>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</si>
  <si>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</si>
  <si>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</si>
  <si>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</si>
  <si>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</si>
  <si>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</si>
  <si>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</si>
  <si>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</si>
  <si>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</si>
  <si>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</si>
  <si>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</si>
  <si>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</si>
  <si>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</si>
  <si>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</si>
  <si>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</si>
  <si>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</si>
  <si>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</si>
  <si>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</si>
  <si>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</si>
  <si>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</si>
  <si>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</si>
  <si>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</si>
  <si>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</si>
  <si>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</si>
  <si>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</si>
  <si>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</si>
  <si>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</si>
  <si>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</si>
  <si>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</si>
  <si>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</si>
  <si>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</si>
  <si>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</si>
  <si>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</si>
  <si>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</si>
  <si>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</si>
  <si>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</si>
  <si>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</si>
  <si>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</si>
  <si>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</si>
  <si>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</si>
  <si>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</si>
  <si>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</si>
  <si>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</si>
  <si>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</si>
  <si>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</si>
  <si>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</si>
  <si>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</si>
  <si>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</si>
  <si>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</si>
  <si>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</si>
  <si>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</si>
  <si>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</si>
  <si>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</si>
  <si>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</si>
  <si>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</si>
  <si>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</si>
  <si>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</si>
  <si>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</si>
  <si>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</si>
  <si>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</si>
  <si>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</si>
  <si>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</si>
  <si>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</si>
  <si>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</si>
  <si>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</si>
  <si>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</si>
  <si>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</si>
  <si>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</si>
  <si>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</si>
  <si>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</si>
  <si>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</si>
  <si>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</si>
  <si>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</si>
  <si>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</si>
  <si>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</si>
  <si>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</si>
  <si>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</si>
  <si>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</si>
  <si>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</si>
  <si>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</si>
  <si>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</si>
  <si>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</si>
  <si>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</si>
  <si>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</si>
  <si>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</si>
  <si>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</si>
  <si>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</si>
  <si>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</si>
  <si>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</si>
  <si>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</si>
  <si>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</si>
  <si>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</si>
  <si>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</si>
  <si>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</si>
  <si>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</si>
  <si>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</si>
  <si>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</si>
  <si>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</si>
  <si>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</si>
  <si>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</si>
  <si>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</si>
  <si>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</si>
  <si>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</si>
  <si>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</si>
  <si>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</si>
  <si>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</si>
  <si>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</si>
  <si>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</si>
  <si>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</si>
  <si>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</si>
  <si>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</si>
  <si>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</si>
  <si>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</si>
  <si>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</si>
  <si>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</si>
  <si>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</si>
  <si>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</si>
  <si>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</si>
  <si>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</si>
  <si>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</si>
  <si>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</si>
  <si>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</si>
  <si>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</si>
  <si>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</si>
  <si>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</si>
  <si>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</si>
  <si>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</si>
  <si>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</si>
  <si>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</si>
  <si>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</si>
  <si>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</si>
  <si>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</si>
  <si>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</si>
  <si>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</si>
  <si>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</si>
  <si>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</si>
  <si>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</si>
  <si>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</si>
  <si>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</si>
  <si>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</si>
  <si>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</si>
  <si>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</si>
  <si>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</si>
  <si>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</si>
  <si>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</si>
  <si>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</si>
  <si>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</si>
  <si>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</si>
  <si>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</si>
  <si>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</si>
  <si>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</si>
  <si>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</si>
  <si>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</si>
  <si>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</si>
  <si>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</si>
  <si>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</si>
  <si>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</si>
  <si>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</si>
  <si>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</si>
  <si>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</si>
  <si>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</si>
  <si>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</si>
  <si>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</si>
  <si>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</si>
  <si>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</si>
  <si>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</si>
  <si>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</si>
  <si>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</si>
  <si>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</si>
  <si>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</si>
  <si>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</si>
  <si>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</si>
  <si>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</si>
  <si>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</si>
  <si>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</si>
  <si>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</si>
  <si>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</si>
  <si>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</si>
  <si>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</si>
  <si>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</si>
  <si>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</si>
  <si>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</si>
  <si>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</si>
  <si>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</si>
  <si>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</si>
  <si>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</si>
  <si>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</si>
  <si>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</si>
  <si>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</si>
  <si>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</si>
  <si>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</si>
  <si>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</si>
  <si>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</si>
  <si>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</si>
  <si>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</si>
  <si>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</si>
  <si>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</si>
  <si>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</si>
  <si>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</si>
  <si>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</si>
  <si>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</si>
  <si>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</si>
  <si>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</si>
  <si>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</si>
  <si>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</si>
  <si>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</si>
  <si>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</si>
  <si>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</si>
  <si>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</si>
  <si>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</si>
  <si>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</si>
  <si>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</si>
  <si>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</si>
  <si>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</si>
  <si>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</si>
  <si>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</si>
  <si>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</si>
  <si>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</si>
  <si>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</si>
  <si>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</si>
  <si>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</si>
  <si>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</si>
  <si>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</si>
  <si>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</si>
  <si>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</si>
  <si>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</si>
  <si>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</si>
  <si>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</si>
  <si>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</si>
  <si>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</si>
  <si>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</si>
  <si>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</si>
  <si>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</si>
  <si>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</si>
  <si>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</si>
  <si>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</si>
  <si>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</si>
  <si>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</si>
  <si>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</si>
  <si>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</si>
  <si>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</si>
  <si>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</si>
  <si>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</si>
  <si>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</si>
  <si>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</si>
  <si>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</si>
  <si>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</si>
  <si>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</si>
  <si>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</si>
  <si>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</si>
  <si>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</si>
  <si>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</si>
  <si>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</si>
  <si>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</si>
  <si>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</si>
  <si>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</si>
  <si>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</si>
  <si>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</si>
  <si>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</si>
  <si>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</si>
  <si>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</si>
  <si>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</si>
  <si>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</si>
  <si>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</si>
  <si>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</si>
  <si>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</si>
  <si>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</si>
  <si>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</si>
  <si>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</si>
  <si>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</si>
  <si>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</si>
  <si>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</si>
  <si>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</si>
  <si>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</si>
  <si>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</si>
  <si>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</si>
  <si>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</si>
  <si>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</si>
  <si>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</si>
  <si>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</si>
  <si>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</si>
  <si>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</si>
  <si>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</si>
  <si>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</si>
  <si>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</si>
  <si>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</si>
  <si>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</si>
  <si>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</si>
  <si>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</si>
  <si>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</si>
  <si>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</si>
  <si>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</si>
  <si>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</si>
  <si>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</si>
  <si>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</si>
  <si>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</si>
  <si>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</si>
  <si>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</si>
  <si>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</si>
  <si>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</si>
  <si>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</si>
  <si>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</si>
  <si>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</si>
  <si>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</si>
  <si>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</si>
  <si>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</si>
  <si>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</si>
  <si>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</si>
  <si>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</si>
  <si>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</si>
  <si>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</si>
  <si>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</si>
  <si>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</si>
  <si>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</si>
  <si>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</si>
  <si>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</si>
  <si>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</si>
  <si>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</si>
  <si>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</si>
  <si>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</si>
  <si>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</si>
  <si>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</si>
  <si>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</si>
  <si>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</si>
  <si>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</si>
  <si>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</si>
  <si>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</si>
  <si>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</si>
  <si>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</si>
  <si>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</si>
  <si>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</si>
  <si>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</si>
  <si>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</si>
  <si>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</si>
  <si>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</si>
  <si>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</si>
  <si>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</si>
  <si>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</si>
  <si>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</si>
  <si>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</si>
  <si>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</si>
  <si>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</si>
  <si>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</si>
  <si>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</si>
  <si>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</si>
  <si>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</si>
  <si>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</si>
  <si>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</si>
  <si>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</si>
  <si>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</si>
  <si>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</si>
  <si>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</si>
  <si>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</si>
  <si>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</si>
  <si>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</si>
  <si>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</si>
  <si>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</si>
  <si>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</si>
  <si>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</si>
  <si>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</si>
  <si>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</si>
  <si>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</si>
  <si>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</si>
  <si>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</si>
  <si>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</si>
  <si>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</si>
  <si>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</si>
  <si>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</si>
  <si>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</si>
  <si>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</si>
  <si>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</si>
  <si>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</si>
  <si>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</si>
  <si>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</si>
  <si>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</si>
  <si>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</si>
  <si>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</si>
  <si>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</si>
  <si>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</si>
  <si>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</si>
  <si>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</si>
  <si>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</si>
  <si>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</si>
  <si>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</si>
  <si>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</si>
  <si>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</si>
  <si>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</si>
  <si>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</si>
  <si>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</si>
  <si>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</si>
  <si>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</si>
  <si>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</si>
  <si>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</si>
  <si>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</si>
  <si>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</si>
  <si>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</si>
  <si>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</si>
  <si>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</si>
  <si>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</si>
  <si>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</si>
  <si>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</si>
  <si>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</si>
  <si>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</si>
  <si>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</si>
  <si>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</si>
  <si>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</si>
  <si>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</si>
  <si>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</si>
  <si>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</si>
  <si>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</si>
  <si>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</si>
  <si>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</si>
  <si>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</si>
  <si>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</si>
  <si>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</si>
  <si>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</si>
  <si>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</si>
  <si>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</si>
  <si>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</si>
  <si>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</si>
  <si>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</si>
  <si>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</si>
  <si>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</si>
  <si>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</si>
  <si>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</si>
  <si>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</si>
  <si>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</si>
  <si>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</si>
  <si>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</si>
  <si>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</si>
  <si>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</si>
  <si>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</si>
  <si>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</si>
  <si>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</si>
  <si>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</si>
  <si>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</si>
  <si>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</si>
  <si>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</si>
  <si>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</si>
  <si>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</si>
  <si>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</si>
  <si>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</si>
  <si>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</si>
  <si>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</si>
  <si>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</si>
  <si>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</si>
  <si>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</si>
  <si>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</si>
  <si>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</si>
  <si>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</si>
  <si>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</si>
  <si>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</si>
  <si>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</si>
  <si>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</si>
  <si>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</si>
  <si>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</si>
  <si>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</si>
  <si>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</si>
  <si>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</si>
  <si>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</si>
  <si>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</si>
  <si>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</si>
  <si>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</si>
  <si>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</si>
  <si>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</si>
  <si>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</si>
  <si>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</si>
  <si>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</si>
  <si>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</si>
  <si>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</si>
  <si>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</si>
  <si>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</si>
  <si>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</si>
  <si>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</si>
  <si>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</si>
  <si>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</si>
  <si>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</si>
  <si>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</si>
  <si>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</si>
  <si>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</si>
  <si>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</si>
  <si>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</si>
  <si>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</si>
  <si>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</si>
  <si>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</si>
  <si>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</si>
  <si>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</si>
  <si>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</si>
  <si>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</si>
  <si>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</si>
  <si>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</si>
  <si>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</si>
  <si>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</si>
  <si>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</si>
  <si>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</si>
  <si>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</si>
  <si>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</si>
  <si>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</si>
  <si>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</si>
  <si>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</si>
  <si>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</si>
  <si>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</si>
  <si>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</si>
  <si>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</si>
  <si>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</si>
  <si>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</si>
  <si>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</si>
  <si>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</si>
  <si>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</si>
  <si>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</si>
  <si>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</si>
  <si>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</si>
  <si>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</si>
  <si>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</si>
  <si>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</si>
  <si>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</si>
  <si>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</si>
  <si>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</si>
  <si>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</si>
  <si>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</si>
  <si>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</si>
  <si>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</si>
  <si>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</si>
  <si>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</si>
  <si>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</si>
  <si>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</si>
  <si>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</si>
  <si>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</si>
  <si>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</si>
  <si>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</si>
  <si>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</si>
  <si>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</si>
  <si>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</si>
  <si>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</si>
  <si>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</si>
  <si>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</si>
  <si>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</si>
  <si>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</si>
  <si>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</si>
  <si>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</si>
  <si>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</si>
  <si>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</si>
  <si>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</si>
  <si>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</si>
  <si>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</si>
  <si>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</si>
  <si>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</si>
  <si>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</si>
  <si>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</si>
  <si>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</si>
  <si>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</si>
  <si>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</si>
  <si>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</si>
  <si>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</si>
  <si>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</si>
  <si>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</si>
  <si>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</si>
  <si>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</si>
  <si>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</si>
  <si>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</si>
  <si>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</si>
  <si>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</si>
  <si>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</si>
  <si>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</si>
  <si>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</si>
  <si>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</si>
  <si>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</si>
  <si>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</si>
  <si>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</si>
  <si>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</si>
  <si>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</si>
  <si>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</si>
  <si>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</si>
  <si>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</si>
  <si>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</si>
  <si>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</si>
  <si>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</si>
  <si>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</si>
  <si>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</si>
  <si>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</si>
  <si>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</si>
  <si>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</si>
  <si>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</si>
  <si>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</si>
  <si>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</si>
  <si>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</si>
  <si>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</si>
  <si>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</si>
  <si>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</si>
  <si>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</si>
  <si>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</si>
  <si>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</si>
  <si>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</si>
  <si>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</si>
  <si>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</si>
  <si>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</si>
  <si>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</si>
  <si>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</si>
  <si>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</si>
  <si>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</si>
  <si>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</si>
  <si>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</si>
  <si>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</si>
  <si>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</si>
  <si>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</si>
  <si>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</si>
  <si>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</si>
  <si>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</si>
  <si>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</si>
  <si>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</si>
  <si>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</si>
  <si>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</si>
  <si>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</si>
  <si>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</si>
  <si>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</si>
  <si>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</si>
  <si>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</si>
  <si>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</si>
  <si>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</si>
  <si>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</si>
  <si>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</si>
  <si>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</si>
  <si>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</si>
  <si>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</si>
  <si>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</si>
  <si>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</si>
  <si>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</si>
  <si>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</si>
  <si>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</si>
  <si>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</si>
  <si>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</si>
  <si>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</si>
  <si>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</si>
  <si>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</si>
  <si>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</si>
  <si>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</si>
  <si>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</si>
  <si>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</si>
  <si>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</si>
  <si>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</si>
  <si>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</si>
  <si>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</si>
  <si>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</si>
  <si>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</si>
  <si>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</si>
  <si>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</si>
  <si>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</si>
  <si>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</si>
  <si>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</si>
  <si>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</si>
  <si>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</si>
  <si>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</si>
  <si>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</si>
  <si>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</si>
  <si>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</si>
  <si>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</si>
  <si>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</si>
  <si>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</si>
  <si>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</si>
  <si>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</si>
  <si>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</si>
  <si>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</si>
  <si>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</si>
  <si>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</si>
  <si>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</si>
  <si>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</si>
  <si>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</si>
  <si>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</si>
  <si>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</si>
  <si>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</si>
  <si>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</si>
  <si>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</si>
  <si>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</si>
  <si>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</si>
  <si>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</si>
  <si>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</si>
  <si>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</si>
  <si>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</si>
  <si>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</si>
  <si>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</si>
  <si>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</si>
  <si>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</si>
  <si>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</si>
  <si>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</si>
  <si>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</si>
  <si>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</si>
  <si>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</si>
  <si>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</si>
  <si>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</si>
  <si>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</si>
  <si>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</si>
  <si>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</si>
  <si>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</si>
  <si>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</si>
  <si>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</si>
  <si>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</si>
  <si>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</si>
  <si>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</si>
  <si>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</si>
  <si>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</si>
  <si>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</si>
  <si>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</si>
  <si>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</si>
  <si>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</si>
  <si>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</si>
  <si>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</si>
  <si>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</si>
  <si>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</si>
  <si>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</si>
  <si>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</si>
  <si>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</si>
  <si>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</si>
  <si>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</si>
  <si>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</si>
  <si>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</si>
  <si>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</si>
  <si>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</si>
  <si>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</si>
  <si>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</si>
  <si>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</si>
  <si>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</si>
  <si>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</si>
  <si>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</si>
  <si>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</si>
  <si>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</si>
  <si>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</si>
  <si>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</si>
  <si>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</si>
  <si>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</si>
  <si>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</si>
  <si>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</si>
  <si>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</si>
  <si>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</si>
  <si>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</si>
  <si>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</si>
  <si>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</si>
  <si>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</si>
  <si>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</si>
  <si>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</si>
  <si>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</si>
  <si>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</si>
  <si>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</si>
  <si>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</si>
  <si>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</si>
  <si>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</si>
  <si>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</si>
  <si>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</si>
  <si>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</si>
  <si>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</si>
  <si>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</si>
  <si>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</si>
  <si>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</si>
  <si>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</si>
  <si>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</si>
  <si>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</si>
  <si>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</si>
  <si>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</si>
  <si>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</si>
  <si>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</si>
  <si>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</si>
  <si>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</si>
  <si>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</si>
  <si>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</si>
  <si>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</si>
  <si>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</si>
  <si>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</si>
  <si>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</si>
  <si>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</si>
  <si>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</si>
  <si>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</si>
  <si>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</si>
  <si>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</si>
  <si>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</si>
  <si>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</si>
  <si>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</si>
  <si>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</si>
  <si>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</si>
  <si>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</si>
  <si>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</si>
  <si>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</si>
  <si>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</si>
  <si>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</si>
  <si>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</si>
  <si>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</si>
  <si>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</si>
  <si>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</si>
  <si>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</si>
  <si>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</si>
  <si>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</si>
  <si>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</si>
  <si>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</si>
  <si>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</si>
  <si>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</si>
  <si>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</si>
  <si>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</si>
  <si>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</si>
  <si>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</si>
  <si>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</si>
  <si>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</si>
  <si>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</si>
  <si>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</si>
  <si>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</si>
  <si>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</si>
  <si>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</si>
  <si>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</si>
  <si>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</si>
  <si>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</si>
  <si>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</si>
  <si>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</si>
  <si>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</si>
  <si>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</si>
  <si>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</si>
  <si>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</si>
  <si>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</si>
  <si>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</si>
  <si>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</si>
  <si>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</si>
  <si>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</si>
  <si>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</si>
  <si>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</si>
  <si>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</si>
  <si>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</si>
  <si>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</si>
  <si>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</si>
  <si>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</si>
  <si>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</si>
  <si>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</si>
  <si>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</si>
  <si>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</si>
  <si>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</si>
  <si>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</si>
  <si>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</si>
  <si>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</si>
  <si>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</si>
  <si>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</si>
  <si>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</si>
  <si>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</si>
  <si>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</si>
  <si>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</si>
  <si>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</si>
  <si>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</si>
  <si>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</si>
  <si>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</si>
  <si>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</si>
  <si>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</si>
  <si>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</si>
  <si>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</si>
  <si>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</si>
  <si>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</si>
  <si>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</si>
  <si>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</si>
  <si>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</si>
  <si>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</si>
  <si>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</si>
  <si>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</si>
  <si>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</si>
  <si>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</si>
  <si>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</si>
  <si>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</si>
  <si>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</si>
  <si>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</si>
  <si>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</si>
  <si>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</si>
  <si>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</si>
  <si>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</si>
  <si>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</si>
  <si>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</si>
  <si>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</si>
  <si>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</si>
  <si>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</si>
  <si>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</si>
  <si>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</si>
  <si>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</si>
  <si>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</si>
  <si>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</si>
  <si>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</si>
  <si>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</si>
  <si>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</si>
  <si>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</si>
  <si>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</si>
  <si>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</si>
  <si>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</si>
  <si>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</si>
  <si>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</si>
  <si>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</si>
  <si>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</si>
  <si>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</si>
  <si>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</si>
  <si>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</si>
  <si>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</si>
  <si>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</si>
  <si>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</si>
  <si>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</si>
  <si>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</si>
  <si>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</si>
  <si>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</si>
  <si>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</si>
  <si>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</si>
  <si>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</si>
  <si>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</si>
  <si>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</si>
  <si>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</si>
  <si>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</si>
  <si>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</si>
  <si>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</si>
  <si>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</si>
  <si>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</si>
  <si>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</si>
  <si>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</si>
  <si>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</si>
  <si>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</si>
  <si>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</si>
  <si>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</si>
  <si>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</si>
  <si>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</si>
  <si>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</si>
  <si>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</si>
  <si>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</si>
  <si>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</si>
  <si>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</si>
  <si>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</si>
  <si>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</si>
  <si>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</si>
  <si>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</si>
  <si>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</si>
  <si>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</si>
  <si>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</si>
  <si>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</si>
  <si>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</si>
  <si>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</si>
  <si>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</si>
  <si>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</si>
  <si>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</si>
  <si>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</si>
  <si>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</si>
  <si>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</si>
  <si>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</si>
  <si>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</si>
  <si>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</si>
  <si>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</si>
  <si>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</si>
  <si>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</si>
  <si>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</si>
  <si>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</si>
  <si>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</si>
  <si>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</si>
  <si>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</si>
  <si>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</si>
  <si>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</si>
  <si>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</si>
  <si>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</si>
  <si>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</si>
  <si>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</si>
  <si>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</si>
  <si>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</si>
  <si>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</si>
  <si>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</si>
  <si>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</si>
  <si>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</si>
  <si>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</si>
  <si>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</si>
  <si>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</si>
  <si>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</si>
  <si>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</si>
  <si>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</si>
  <si>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</si>
  <si>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</si>
  <si>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</si>
  <si>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</si>
  <si>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</si>
  <si>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</si>
  <si>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</si>
  <si>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</si>
  <si>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</si>
  <si>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</si>
  <si>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</si>
  <si>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</si>
  <si>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</si>
  <si>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</si>
  <si>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</si>
  <si>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</si>
  <si>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</si>
  <si>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</si>
  <si>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</si>
  <si>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</si>
  <si>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</si>
  <si>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</si>
  <si>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</si>
  <si>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</si>
  <si>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</si>
  <si>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</si>
  <si>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</si>
  <si>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</si>
  <si>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</si>
  <si>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</si>
  <si>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</si>
  <si>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</si>
  <si>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</si>
  <si>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</si>
  <si>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</si>
  <si>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</si>
  <si>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</si>
  <si>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</si>
  <si>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</si>
  <si>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</si>
  <si>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</si>
  <si>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</si>
  <si>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</si>
  <si>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</si>
  <si>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</si>
  <si>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</si>
  <si>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</si>
  <si>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</si>
  <si>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</si>
  <si>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</si>
  <si>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</si>
  <si>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</si>
  <si>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</si>
  <si>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</si>
  <si>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</si>
  <si>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</si>
  <si>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</si>
  <si>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</si>
  <si>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</si>
  <si>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</si>
  <si>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</si>
  <si>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</si>
  <si>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</si>
  <si>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</si>
  <si>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</si>
  <si>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</si>
  <si>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</si>
  <si>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</si>
  <si>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</si>
  <si>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</si>
  <si>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</si>
  <si>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</si>
  <si>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</si>
  <si>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</si>
  <si>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</si>
  <si>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</si>
  <si>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</si>
  <si>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</si>
  <si>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</si>
  <si>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</si>
  <si>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</si>
  <si>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</si>
  <si>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</si>
  <si>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</si>
  <si>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</si>
  <si>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</si>
  <si>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</si>
  <si>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</si>
  <si>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</si>
  <si>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</si>
  <si>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</si>
  <si>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</si>
  <si>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</si>
  <si>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</si>
  <si>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</si>
  <si>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</si>
  <si>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</si>
  <si>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</si>
  <si>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</si>
  <si>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</si>
  <si>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</si>
  <si>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</si>
  <si>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</si>
  <si>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</si>
  <si>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</si>
  <si>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</si>
  <si>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</si>
  <si>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</si>
  <si>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</si>
  <si>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</si>
  <si>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</si>
  <si>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</si>
  <si>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</si>
  <si>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</si>
  <si>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</si>
  <si>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</si>
  <si>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</si>
  <si>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</si>
  <si>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</si>
  <si>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</si>
  <si>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</si>
  <si>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</si>
  <si>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</si>
  <si>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</si>
  <si>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</si>
  <si>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</si>
  <si>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</si>
  <si>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</si>
  <si>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</si>
  <si>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</si>
  <si>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</si>
  <si>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</si>
  <si>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</si>
  <si>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</si>
  <si>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</si>
  <si>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</si>
  <si>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</si>
  <si>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</si>
  <si>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</si>
  <si>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</si>
  <si>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</si>
  <si>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</si>
  <si>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</si>
  <si>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</si>
  <si>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</si>
  <si>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</si>
  <si>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</si>
  <si>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</si>
  <si>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</si>
  <si>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</si>
  <si>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</si>
  <si>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</si>
  <si>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</si>
  <si>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</si>
  <si>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</si>
  <si>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</si>
  <si>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</si>
  <si>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</si>
  <si>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</si>
  <si>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</si>
  <si>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</si>
  <si>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</si>
  <si>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</si>
  <si>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</si>
  <si>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</si>
  <si>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</si>
  <si>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</si>
  <si>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</si>
  <si>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</si>
  <si>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</si>
  <si>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</si>
  <si>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</si>
  <si>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</si>
  <si>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</si>
  <si>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</si>
  <si>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</si>
  <si>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</si>
  <si>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</si>
  <si>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</si>
  <si>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</si>
  <si>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</si>
  <si>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</si>
  <si>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</si>
  <si>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</si>
  <si>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</si>
  <si>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</si>
  <si>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</si>
  <si>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</si>
  <si>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</si>
  <si>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</si>
  <si>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</si>
  <si>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</si>
  <si>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</si>
  <si>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</si>
  <si>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</si>
  <si>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</si>
  <si>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</si>
  <si>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</si>
  <si>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</si>
  <si>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</si>
  <si>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</si>
  <si>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</si>
  <si>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</si>
  <si>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</si>
  <si>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</si>
  <si>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</si>
  <si>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</si>
  <si>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</si>
  <si>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</si>
  <si>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</si>
  <si>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</si>
  <si>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</si>
  <si>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</si>
  <si>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</si>
  <si>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</si>
  <si>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</si>
  <si>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</si>
  <si>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</si>
  <si>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</si>
  <si>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</si>
  <si>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</si>
  <si>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</si>
  <si>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</si>
  <si>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</si>
  <si>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</si>
  <si>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</si>
  <si>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</si>
  <si>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</si>
  <si>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</si>
  <si>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</si>
  <si>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</si>
  <si>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</si>
  <si>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</si>
  <si>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</si>
  <si>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</si>
  <si>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</si>
  <si>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</si>
  <si>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</si>
  <si>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</si>
  <si>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</si>
  <si>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</si>
  <si>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</si>
  <si>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</si>
  <si>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</si>
  <si>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</si>
  <si>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</si>
  <si>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</si>
  <si>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</si>
  <si>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</si>
  <si>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</si>
  <si>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</si>
  <si>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</si>
  <si>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</si>
  <si>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</si>
  <si>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</si>
  <si>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</si>
  <si>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</si>
  <si>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</si>
  <si>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</si>
  <si>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</si>
  <si>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</si>
  <si>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</si>
  <si>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</si>
  <si>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</si>
  <si>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</si>
  <si>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</si>
  <si>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</si>
  <si>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</si>
  <si>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</si>
  <si>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</si>
  <si>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</si>
  <si>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</si>
  <si>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</si>
  <si>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</si>
  <si>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</si>
  <si>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</si>
  <si>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</si>
  <si>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</si>
  <si>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</si>
  <si>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</si>
  <si>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</si>
  <si>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</si>
  <si>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</si>
  <si>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</si>
  <si>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</si>
  <si>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</si>
  <si>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</si>
  <si>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</si>
  <si>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</si>
  <si>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</si>
  <si>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</si>
  <si>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</si>
  <si>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</si>
  <si>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</si>
  <si>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</si>
  <si>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</si>
  <si>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</si>
  <si>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</si>
  <si>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</si>
  <si>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</si>
  <si>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</si>
  <si>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</si>
  <si>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</si>
  <si>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</si>
  <si>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</si>
  <si>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</si>
  <si>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</si>
  <si>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</si>
  <si>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</si>
  <si>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</si>
  <si>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</si>
  <si>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</si>
  <si>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</si>
  <si>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</si>
  <si>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</si>
  <si>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</si>
  <si>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</si>
  <si>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</si>
  <si>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</si>
  <si>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</si>
  <si>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</si>
  <si>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</si>
  <si>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</si>
  <si>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</si>
  <si>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</si>
  <si>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</si>
  <si>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</si>
  <si>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</si>
  <si>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</si>
  <si>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</si>
  <si>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</si>
  <si>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</si>
  <si>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</si>
  <si>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</si>
  <si>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</si>
  <si>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</si>
  <si>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</si>
  <si>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</si>
  <si>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</si>
  <si>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</si>
  <si>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</si>
  <si>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</si>
  <si>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</si>
  <si>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</si>
  <si>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</si>
  <si>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</si>
  <si>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</si>
  <si>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</si>
  <si>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</si>
  <si>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</si>
  <si>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</si>
  <si>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</si>
  <si>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</si>
  <si>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</si>
  <si>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</si>
  <si>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</si>
  <si>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</si>
  <si>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</si>
  <si>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</si>
  <si>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</si>
  <si>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</si>
  <si>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</si>
  <si>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</si>
  <si>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</si>
  <si>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</si>
  <si>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</si>
  <si>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</si>
  <si>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</si>
  <si>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</si>
  <si>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</si>
  <si>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</si>
  <si>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</si>
  <si>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</si>
  <si>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</si>
  <si>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</si>
  <si>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</si>
  <si>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</si>
  <si>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</si>
  <si>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</si>
  <si>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</si>
  <si>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</si>
  <si>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</si>
  <si>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</si>
  <si>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</si>
  <si>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</si>
  <si>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</si>
  <si>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</si>
  <si>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</si>
  <si>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</si>
  <si>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</si>
  <si>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</si>
  <si>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</si>
  <si>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</si>
  <si>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</si>
  <si>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</si>
  <si>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</si>
  <si>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</si>
  <si>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</si>
  <si>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</si>
  <si>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</si>
  <si>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</si>
  <si>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</si>
  <si>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</si>
  <si>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</si>
  <si>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</si>
  <si>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</si>
  <si>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</si>
  <si>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</si>
  <si>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</si>
  <si>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</si>
  <si>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</si>
  <si>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</si>
  <si>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</si>
  <si>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</si>
  <si>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</si>
  <si>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</si>
  <si>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</si>
  <si>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</si>
  <si>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</si>
  <si>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</si>
  <si>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</si>
  <si>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</si>
  <si>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</si>
  <si>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</si>
  <si>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</si>
  <si>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</si>
  <si>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</si>
  <si>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</si>
  <si>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</si>
  <si>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</si>
  <si>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</si>
  <si>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</si>
  <si>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</si>
  <si>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</si>
  <si>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</si>
  <si>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</si>
  <si>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</si>
  <si>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</si>
  <si>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</si>
  <si>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</si>
  <si>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</si>
  <si>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</si>
  <si>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</si>
  <si>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</si>
  <si>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</si>
  <si>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</si>
  <si>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</si>
  <si>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</si>
  <si>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</si>
  <si>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</si>
  <si>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</si>
  <si>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</si>
  <si>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</si>
  <si>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</si>
  <si>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</si>
  <si>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</si>
  <si>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</si>
  <si>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</si>
  <si>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</si>
  <si>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</si>
  <si>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</si>
  <si>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</si>
  <si>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</si>
  <si>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</si>
  <si>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</si>
  <si>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</si>
  <si>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</si>
  <si>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</si>
  <si>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</si>
  <si>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</si>
  <si>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</si>
  <si>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</si>
  <si>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</si>
  <si>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</si>
  <si>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</si>
  <si>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</si>
  <si>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</si>
  <si>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</si>
  <si>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</si>
  <si>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</si>
  <si>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</si>
  <si>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</si>
  <si>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</si>
  <si>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</si>
  <si>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</si>
  <si>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</si>
  <si>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</si>
  <si>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</si>
  <si>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</si>
  <si>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</si>
  <si>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</si>
  <si>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</si>
  <si>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</si>
  <si>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</si>
  <si>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</si>
  <si>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</si>
  <si>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</si>
  <si>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</si>
  <si>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</si>
  <si>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</si>
  <si>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</si>
  <si>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</si>
  <si>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</si>
  <si>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</si>
  <si>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</si>
  <si>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</si>
  <si>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</si>
  <si>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</si>
  <si>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</si>
  <si>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</si>
  <si>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</si>
  <si>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</si>
  <si>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</si>
  <si>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</si>
  <si>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</si>
  <si>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</si>
  <si>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</si>
  <si>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</si>
  <si>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</si>
  <si>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</si>
  <si>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</si>
  <si>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</si>
  <si>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</si>
  <si>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</si>
  <si>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</si>
  <si>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</si>
  <si>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</si>
  <si>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</si>
  <si>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</si>
  <si>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</si>
  <si>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</si>
  <si>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</si>
  <si>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</si>
  <si>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</si>
  <si>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</si>
  <si>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</si>
  <si>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</si>
  <si>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</si>
  <si>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</si>
  <si>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</si>
  <si>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</si>
  <si>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</si>
  <si>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</si>
  <si>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</si>
  <si>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</si>
  <si>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</si>
  <si>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</si>
  <si>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</si>
  <si>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</si>
  <si>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</si>
  <si>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</si>
  <si>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</si>
  <si>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</si>
  <si>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</si>
  <si>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</si>
  <si>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</si>
  <si>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</si>
  <si>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</si>
  <si>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</si>
  <si>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</si>
  <si>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</si>
  <si>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</si>
  <si>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</si>
  <si>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</si>
  <si>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</si>
  <si>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</si>
  <si>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</si>
  <si>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</si>
  <si>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</si>
  <si>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</si>
  <si>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</si>
  <si>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</si>
  <si>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</si>
  <si>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</si>
  <si>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</si>
  <si>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</si>
  <si>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</si>
  <si>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</si>
  <si>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</si>
  <si>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</si>
  <si>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</si>
  <si>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</si>
  <si>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</si>
  <si>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</si>
  <si>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</si>
  <si>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</si>
  <si>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</si>
  <si>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</si>
  <si>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</si>
  <si>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</si>
  <si>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</si>
  <si>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</si>
  <si>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</si>
  <si>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</si>
  <si>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</si>
  <si>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</si>
  <si>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</si>
  <si>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</si>
  <si>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</si>
  <si>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</si>
  <si>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</si>
  <si>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</si>
  <si>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</si>
  <si>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</si>
  <si>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</si>
  <si>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</si>
  <si>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</si>
  <si>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</si>
  <si>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</si>
  <si>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</si>
  <si>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</si>
  <si>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</si>
  <si>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</si>
  <si>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</si>
  <si>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</si>
  <si>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</si>
  <si>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</si>
  <si>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</si>
  <si>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</si>
  <si>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</si>
  <si>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</si>
  <si>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</si>
  <si>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</si>
  <si>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</si>
  <si>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</si>
  <si>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</si>
  <si>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</si>
  <si>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</si>
  <si>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</si>
  <si>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</si>
  <si>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</si>
  <si>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</si>
  <si>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</si>
  <si>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</si>
  <si>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</si>
  <si>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</si>
  <si>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</si>
  <si>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</si>
  <si>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</si>
  <si>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</si>
  <si>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</si>
  <si>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</si>
  <si>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</si>
  <si>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</si>
  <si>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</si>
  <si>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</si>
  <si>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</si>
  <si>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</si>
  <si>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</si>
  <si>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</si>
  <si>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</si>
  <si>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</si>
  <si>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</si>
  <si>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</si>
  <si>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</si>
  <si>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</si>
  <si>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</si>
  <si>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</si>
  <si>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</si>
  <si>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</si>
  <si>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</si>
  <si>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</si>
  <si>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</si>
  <si>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</si>
  <si>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</si>
  <si>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</si>
  <si>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</si>
  <si>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</si>
  <si>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</si>
  <si>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</si>
  <si>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</si>
  <si>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</si>
  <si>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</si>
  <si>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</si>
  <si>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</si>
  <si>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</si>
  <si>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</si>
  <si>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</si>
  <si>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</si>
  <si>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</si>
  <si>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</si>
  <si>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</si>
  <si>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</si>
  <si>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</si>
  <si>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</si>
  <si>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</si>
  <si>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</si>
  <si>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</si>
  <si>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</si>
  <si>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</si>
  <si>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</si>
  <si>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</si>
  <si>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</si>
  <si>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</si>
  <si>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</si>
  <si>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</si>
  <si>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</si>
  <si>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</si>
  <si>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</si>
  <si>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</si>
  <si>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</si>
  <si>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</si>
  <si>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</si>
  <si>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</si>
  <si>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</si>
  <si>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</si>
  <si>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</si>
  <si>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</si>
  <si>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</si>
  <si>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</si>
  <si>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</si>
  <si>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</si>
  <si>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</si>
  <si>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</si>
  <si>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</si>
  <si>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</si>
  <si>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</si>
  <si>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</si>
  <si>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</si>
  <si>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</si>
  <si>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</si>
  <si>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</si>
  <si>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</si>
  <si>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</si>
  <si>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</si>
  <si>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</si>
  <si>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</si>
  <si>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</si>
  <si>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</si>
  <si>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</si>
  <si>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</si>
  <si>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</si>
  <si>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</si>
  <si>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</si>
  <si>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</si>
  <si>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</si>
  <si>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</si>
  <si>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</si>
  <si>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</si>
  <si>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</si>
  <si>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</si>
  <si>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</si>
  <si>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</si>
  <si>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</si>
  <si>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</si>
  <si>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</si>
  <si>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</si>
  <si>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</si>
  <si>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</si>
  <si>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</si>
  <si>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</si>
  <si>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</si>
  <si>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</si>
  <si>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</si>
  <si>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</si>
  <si>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</si>
  <si>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</si>
  <si>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</si>
  <si>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</si>
  <si>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</si>
  <si>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</si>
  <si>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</si>
  <si>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</si>
  <si>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</si>
  <si>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</si>
  <si>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</si>
  <si>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</si>
  <si>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</si>
  <si>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</si>
  <si>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</si>
  <si>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</si>
  <si>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</si>
  <si>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</si>
  <si>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</si>
  <si>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</si>
  <si>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</si>
  <si>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</si>
  <si>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</si>
  <si>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</si>
  <si>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</si>
  <si>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</si>
  <si>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</si>
  <si>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</si>
  <si>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</si>
  <si>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</si>
  <si>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</si>
  <si>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</si>
  <si>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</si>
  <si>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</si>
  <si>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</si>
  <si>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</si>
  <si>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</si>
  <si>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</si>
  <si>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</si>
  <si>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</si>
  <si>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</si>
  <si>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</si>
  <si>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</si>
  <si>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</si>
  <si>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</si>
  <si>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</si>
  <si>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</si>
  <si>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</si>
  <si>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</si>
  <si>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</si>
  <si>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</si>
  <si>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</si>
  <si>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</si>
  <si>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</si>
  <si>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</si>
  <si>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</si>
  <si>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</si>
  <si>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</si>
  <si>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</si>
  <si>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</si>
  <si>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</si>
  <si>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</si>
  <si>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</si>
  <si>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</si>
  <si>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</si>
  <si>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</si>
  <si>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</si>
  <si>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</si>
  <si>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</si>
  <si>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</si>
  <si>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</si>
  <si>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</si>
  <si>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</si>
  <si>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</si>
  <si>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</si>
  <si>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</si>
  <si>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</si>
  <si>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</si>
  <si>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</si>
  <si>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</si>
  <si>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</si>
  <si>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</si>
  <si>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</si>
  <si>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</si>
  <si>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</si>
  <si>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</si>
  <si>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</si>
  <si>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</si>
  <si>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</si>
  <si>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</si>
  <si>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</si>
  <si>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</si>
  <si>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</si>
  <si>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</si>
  <si>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</si>
  <si>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</si>
  <si>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</si>
  <si>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</si>
  <si>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</si>
  <si>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</si>
  <si>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</si>
  <si>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</si>
  <si>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</si>
  <si>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</si>
  <si>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</si>
  <si>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</si>
  <si>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</si>
  <si>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</si>
  <si>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</si>
  <si>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</si>
  <si>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</si>
  <si>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</si>
  <si>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</si>
  <si>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</si>
  <si>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</si>
  <si>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</si>
  <si>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</si>
  <si>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</si>
  <si>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</si>
  <si>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</si>
  <si>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</si>
  <si>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</si>
  <si>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</si>
  <si>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</si>
  <si>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</si>
  <si>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</si>
  <si>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</si>
  <si>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</si>
  <si>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</si>
  <si>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</si>
  <si>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</si>
  <si>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</si>
  <si>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</si>
  <si>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</si>
  <si>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</si>
  <si>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</si>
  <si>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</si>
  <si>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</si>
  <si>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</si>
  <si>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</si>
  <si>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</si>
  <si>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</si>
  <si>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</si>
  <si>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</si>
  <si>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</si>
  <si>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</si>
  <si>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</si>
  <si>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</si>
  <si>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</si>
  <si>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</si>
  <si>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</si>
  <si>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</si>
  <si>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</si>
  <si>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</si>
  <si>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</si>
  <si>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</si>
  <si>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</si>
  <si>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</si>
  <si>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</si>
  <si>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</si>
  <si>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</si>
  <si>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</si>
  <si>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</si>
  <si>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</si>
  <si>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</si>
  <si>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</si>
  <si>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</si>
  <si>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</si>
  <si>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</si>
  <si>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</si>
  <si>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</si>
  <si>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</si>
  <si>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</si>
  <si>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</si>
  <si>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</si>
  <si>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</si>
  <si>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</si>
  <si>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</si>
  <si>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</si>
  <si>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</si>
  <si>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</si>
  <si>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</si>
  <si>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</si>
  <si>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</si>
  <si>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</si>
  <si>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</si>
  <si>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</si>
  <si>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</si>
  <si>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</si>
  <si>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</si>
  <si>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</si>
  <si>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</si>
  <si>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</si>
  <si>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</si>
  <si>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</si>
  <si>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</si>
  <si>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</si>
  <si>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</si>
  <si>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</si>
  <si>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PCM-20251021-00001994</t>
  </si>
  <si>
    <t>ETA 60min</t>
  </si>
  <si>
    <t>PCM-20251021-00002158</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</si>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</sst>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9"/>
      <color rgb="FF606266"/>
      <name val="Arial"/>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6" totalsRowShown="0" headerRowDxfId="174" dataDxfId="173" headerRowBorderDxfId="171" tableBorderDxfId="172" totalsRowBorderDxfId="170">
  <autoFilter ref="A1:L8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2" totalsRowShown="0" headerRowDxfId="157" dataDxfId="156" headerRowBorderDxfId="154" tableBorderDxfId="155" totalsRowBorderDxfId="153">
  <autoFilter ref="A1:CJ7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8" totalsRowShown="0" headerRowDxfId="64" dataDxfId="63" headerRowBorderDxfId="61" tableBorderDxfId="62">
  <autoFilter ref="A1:L113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3" totalsRowShown="0" headerRowDxfId="48" dataDxfId="47" headerRowBorderDxfId="45" tableBorderDxfId="46" totalsRowBorderDxfId="44">
  <autoFilter ref="A1:L28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19" totalsRowShown="0" headerRowDxfId="31" dataDxfId="30" headerRowBorderDxfId="28" tableBorderDxfId="29">
  <autoFilter ref="A1:L51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0" totalsRowShown="0" headerRowDxfId="15" dataDxfId="14" headerRowBorderDxfId="12" tableBorderDxfId="13">
  <autoFilter ref="A1:L2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6"/>
  <sheetViews>
    <sheetView workbookViewId="0">
      <selection activeCell="D3" sqref="D3"/>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288.83191122685093</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8.3369228009250946</v>
      </c>
      <c r="H3" s="138">
        <v>45943.437442129631</v>
      </c>
      <c r="I3" s="136" t="str">
        <f>IFERROR(VLOOKUP(D3,DB!A:F,6,0),"")</f>
        <v>Generator-SG</v>
      </c>
      <c r="J3" s="136" t="str">
        <f>IFERROR(VLOOKUP(D3,DB!A:G,7,0),"")</f>
        <v>Vandalized</v>
      </c>
      <c r="K3" s="140" t="s">
        <v>39001</v>
      </c>
      <c r="L3" s="141" t="str">
        <f>IFERROR(VLOOKUP(D3,DB!A:I,9,0),"")</f>
        <v>Latis</v>
      </c>
    </row>
    <row r="4" spans="1:15" ht="15" customHeight="1">
      <c r="A4" s="135" t="s">
        <v>39002</v>
      </c>
      <c r="B4" s="136" t="str">
        <f>IFERROR(VLOOKUP(D4,DB!A:K,11,0),"")</f>
        <v>R1</v>
      </c>
      <c r="C4" s="136">
        <v>2</v>
      </c>
      <c r="D4" s="136" t="s">
        <v>17334</v>
      </c>
      <c r="E4" s="137" t="s">
        <v>38998</v>
      </c>
      <c r="F4" s="138">
        <v>45951.715115740742</v>
      </c>
      <c r="G4" s="139">
        <f ca="1">IFERROR(NOW()-F4,"")</f>
        <v>6.5221412034588866E-2</v>
      </c>
      <c r="H4" s="138">
        <v>45951.710081018522</v>
      </c>
      <c r="I4" s="136" t="str">
        <f>IFERROR(VLOOKUP(D4,DB!A:F,6,0),"")</f>
        <v>SCECO</v>
      </c>
      <c r="J4" s="136" t="str">
        <f>IFERROR(VLOOKUP(D4,DB!A:G,7,0),"")</f>
        <v>Dead</v>
      </c>
      <c r="K4" s="140" t="s">
        <v>39003</v>
      </c>
      <c r="L4" s="141" t="str">
        <f>IFERROR(VLOOKUP(D4,DB!A:I,9,0),"")</f>
        <v>Latis</v>
      </c>
    </row>
    <row r="5" spans="1:15" ht="15" customHeight="1">
      <c r="A5" s="135" t="s">
        <v>39004</v>
      </c>
      <c r="B5" s="136" t="str">
        <f>IFERROR(VLOOKUP(D5,DB!A:K,11,0),"")</f>
        <v>R1</v>
      </c>
      <c r="C5" s="136">
        <v>3</v>
      </c>
      <c r="D5" s="136" t="s">
        <v>9803</v>
      </c>
      <c r="E5" s="137"/>
      <c r="F5" s="138">
        <v>45951.754641203705</v>
      </c>
      <c r="G5" s="139">
        <f ca="1">IFERROR(NOW()-F5,"")</f>
        <v>2.5695949072542135E-2</v>
      </c>
      <c r="H5" s="138">
        <v>45951.748287037037</v>
      </c>
      <c r="I5" s="136" t="str">
        <f>IFERROR(VLOOKUP(D5,DB!A:F,6,0),"")</f>
        <v>SCECO</v>
      </c>
      <c r="J5" s="136" t="str">
        <f>IFERROR(VLOOKUP(D5,DB!A:G,7,0),"")</f>
        <v>Vandalized</v>
      </c>
      <c r="K5" s="140" t="s">
        <v>39003</v>
      </c>
      <c r="L5" s="141" t="str">
        <f>IFERROR(VLOOKUP(D5,DB!A:I,9,0),"")</f>
        <v>Latis</v>
      </c>
    </row>
    <row r="6" spans="1:15" ht="15" customHeight="1">
      <c r="A6" s="135"/>
      <c r="B6" s="136" t="str">
        <f>IFERROR(VLOOKUP(D6,DB!A:K,11,0),"")</f>
        <v/>
      </c>
      <c r="C6" s="136"/>
      <c r="D6" s="136"/>
      <c r="E6" s="137"/>
      <c r="F6" s="138"/>
      <c r="G6" s="139">
        <f ca="1">IFERROR(NOW()-F6,"")</f>
        <v>45951.780337152777</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45951.780337152777</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45951.780337152777</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45951.780337152777</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45951.780337152777</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45951.780337152777</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45951.780337152777</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45951.780337152777</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45951.780337152777</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45951.780337152777</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45951.780337152777</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45951.780337152777</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45951.780337152777</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45951.780337152777</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45951.780337152777</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45951.780337152777</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45951.780337152777</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45951.780337152777</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45951.780337152777</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45951.780337152777</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45951.780337152777</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45951.780337152777</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45951.780337152777</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45951.780337152777</v>
      </c>
      <c r="H29" s="138"/>
      <c r="I29" s="136" t="str">
        <f>IFERROR(VLOOKUP(D29,DB!A:F,6,0),"")</f>
        <v/>
      </c>
      <c r="J29" s="136" t="str">
        <f>IFERROR(VLOOKUP(D29,DB!A:G,7,0),"")</f>
        <v/>
      </c>
      <c r="K29" s="140"/>
      <c r="L29" s="141" t="str">
        <f>IFERROR(VLOOKUP(D29,DB!A:I,9,0),"")</f>
        <v/>
      </c>
    </row>
    <row r="30" spans="1:12" ht="15" customHeight="1">
      <c r="A30" s="150"/>
      <c r="B30" s="151" t="str">
        <f>IFERROR(VLOOKUP(D30,DB!A:K,11,0),"")</f>
        <v/>
      </c>
      <c r="C30" s="151"/>
      <c r="D30" s="151"/>
      <c r="E30" s="152"/>
      <c r="F30" s="153"/>
      <c r="G30" s="154">
        <f ca="1">IFERROR(NOW()-F30,"")</f>
        <v>45951.780337152777</v>
      </c>
      <c r="H30" s="153"/>
      <c r="I30" s="151" t="str">
        <f>IFERROR(VLOOKUP(D30,DB!A:F,6,0),"")</f>
        <v/>
      </c>
      <c r="J30" s="151" t="str">
        <f>IFERROR(VLOOKUP(D30,DB!A:G,7,0),"")</f>
        <v/>
      </c>
      <c r="K30" s="155"/>
      <c r="L30" s="156" t="str">
        <f>IFERROR(VLOOKUP(D30,DB!A:I,9,0),"")</f>
        <v/>
      </c>
    </row>
    <row r="31" spans="1:12" ht="15" customHeight="1">
      <c r="A31" s="135"/>
      <c r="B31" s="136" t="str">
        <f>IFERROR(VLOOKUP(D31,DB!A:K,11,0),"")</f>
        <v/>
      </c>
      <c r="C31" s="136"/>
      <c r="D31" s="136"/>
      <c r="E31" s="137"/>
      <c r="F31" s="138"/>
      <c r="G31" s="139">
        <f ca="1">IFERROR(NOW()-F31,"")</f>
        <v>45951.780337152777</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45951.780337152777</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45951.780337152777</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45951.780337152777</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45951.780337152777</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45951.780337152777</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45951.780337152777</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45951.780337152777</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45951.780337152777</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45951.780337152777</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45951.780337152777</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45951.780337152777</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45951.780337152777</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45951.780337152777</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45951.780337152777</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45951.780337152777</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45951.780337152777</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45951.780337152777</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45951.780337152777</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45951.780337152777</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45951.780337152777</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45951.780337152777</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45951.780337152777</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45951.780337152777</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45951.780337152777</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45951.780337152777</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45951.780337152777</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45951.780337152777</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45951.780337152777</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45951.780337152777</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45951.780337152777</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45951.780337152777</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45951.780337152777</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45951.780337152777</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45951.780337152777</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45951.780337152777</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45951.780337152777</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45951.780337152777</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45951.780337152777</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45951.780337152777</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45951.780337152777</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45951.780337152777</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45951.780337152777</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45951.780337152777</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45951.780337152777</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45951.780337152777</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45951.780337152777</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45951.780337152777</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45951.780337152777</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45951.780337152777</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45951.780337152777</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45951.780337152777</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45951.780337152777</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45951.780337152777</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45951.780337152777</v>
      </c>
      <c r="H85" s="138"/>
      <c r="I85" s="136" t="str">
        <f>IFERROR(VLOOKUP(D85,DB!A:F,6,0),"")</f>
        <v/>
      </c>
      <c r="J85" s="136" t="str">
        <f>IFERROR(VLOOKUP(D85,DB!A:G,7,0),"")</f>
        <v/>
      </c>
      <c r="K85" s="140"/>
      <c r="L85" s="141" t="str">
        <f>IFERROR(VLOOKUP(D85,DB!A:I,9,0),"")</f>
        <v/>
      </c>
    </row>
    <row r="86" spans="1:12" ht="15" customHeight="1">
      <c r="A86" s="150"/>
      <c r="B86" s="151" t="str">
        <f>IFERROR(VLOOKUP(D86,DB!A:K,11,0),"")</f>
        <v/>
      </c>
      <c r="C86" s="151"/>
      <c r="D86" s="151"/>
      <c r="E86" s="152"/>
      <c r="F86" s="153"/>
      <c r="G86" s="154">
        <f ca="1">IFERROR(NOW()-F86,"")</f>
        <v>45951.780337152777</v>
      </c>
      <c r="H86" s="153"/>
      <c r="I86" s="151" t="str">
        <f>IFERROR(VLOOKUP(D86,DB!A:F,6,0),"")</f>
        <v/>
      </c>
      <c r="J86" s="151" t="str">
        <f>IFERROR(VLOOKUP(D86,DB!A:G,7,0),"")</f>
        <v/>
      </c>
      <c r="K86" s="155"/>
      <c r="L86" s="156" t="str">
        <f>IFERROR(VLOOKUP(D86,DB!A:I,9,0),"")</f>
        <v/>
      </c>
    </row>
  </sheetData>
  <customSheetViews>
    <customSheetView guid="{F6042A99-DD27-4453-835D-0834D95730CC}" filter="1" showAutoFilter="1">
      <pageMargins left="0" right="0" top="0" bottom="0" header="0" footer="0"/>
      <autoFilter ref="B1:M1" xr:uid="{44104864-28E0-4CA4-9127-2FA8B04279F2}"/>
    </customSheetView>
  </customSheetViews>
  <dataValidations count="2">
    <dataValidation allowBlank="1" showInputMessage="1" showErrorMessage="1" sqref="E1" xr:uid="{5DBA255D-CDD9-49FB-AD3C-AF70AB4EE696}"/>
    <dataValidation type="list" allowBlank="1" showInputMessage="1" showErrorMessage="1" sqref="E2:E8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2"/>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39005</v>
      </c>
      <c r="N1" s="91" t="s">
        <v>39006</v>
      </c>
      <c r="O1" s="91" t="s">
        <v>39007</v>
      </c>
      <c r="P1" s="91" t="s">
        <v>39008</v>
      </c>
      <c r="Q1" s="91" t="s">
        <v>39009</v>
      </c>
      <c r="R1" s="91" t="s">
        <v>39010</v>
      </c>
      <c r="S1" s="91" t="s">
        <v>39011</v>
      </c>
      <c r="T1" s="91" t="s">
        <v>39012</v>
      </c>
      <c r="U1" s="91" t="s">
        <v>39013</v>
      </c>
      <c r="V1" s="91" t="s">
        <v>39014</v>
      </c>
      <c r="W1" s="91" t="s">
        <v>39015</v>
      </c>
      <c r="X1" s="91" t="s">
        <v>39016</v>
      </c>
      <c r="Y1" s="91" t="s">
        <v>39017</v>
      </c>
      <c r="Z1" s="91" t="s">
        <v>39018</v>
      </c>
      <c r="AA1" s="91" t="s">
        <v>39019</v>
      </c>
      <c r="AB1" s="91" t="s">
        <v>39020</v>
      </c>
      <c r="AC1" s="91" t="s">
        <v>39021</v>
      </c>
      <c r="AD1" s="91" t="s">
        <v>39022</v>
      </c>
      <c r="AE1" s="91" t="s">
        <v>39023</v>
      </c>
      <c r="AF1" s="91" t="s">
        <v>39024</v>
      </c>
      <c r="AG1" s="91" t="s">
        <v>39025</v>
      </c>
      <c r="AH1" s="91" t="s">
        <v>39026</v>
      </c>
      <c r="AI1" s="91" t="s">
        <v>39027</v>
      </c>
      <c r="AJ1" s="91" t="s">
        <v>39028</v>
      </c>
      <c r="AK1" s="91" t="s">
        <v>39029</v>
      </c>
      <c r="AL1" s="91" t="s">
        <v>39030</v>
      </c>
      <c r="AM1" s="91" t="s">
        <v>39031</v>
      </c>
      <c r="AN1" s="91" t="s">
        <v>39032</v>
      </c>
      <c r="AO1" s="91" t="s">
        <v>39033</v>
      </c>
      <c r="AP1" s="91" t="s">
        <v>39034</v>
      </c>
      <c r="AQ1" s="91" t="s">
        <v>39035</v>
      </c>
      <c r="AR1" s="91" t="s">
        <v>39036</v>
      </c>
      <c r="AS1" s="91" t="s">
        <v>39037</v>
      </c>
      <c r="AT1" s="91" t="s">
        <v>39038</v>
      </c>
      <c r="AU1" s="91" t="s">
        <v>39039</v>
      </c>
      <c r="AV1" s="91" t="s">
        <v>39040</v>
      </c>
      <c r="AW1" s="91" t="s">
        <v>39041</v>
      </c>
      <c r="AX1" s="91" t="s">
        <v>39042</v>
      </c>
      <c r="AY1" s="91" t="s">
        <v>39043</v>
      </c>
      <c r="AZ1" s="91" t="s">
        <v>39044</v>
      </c>
      <c r="BA1" s="91" t="s">
        <v>39045</v>
      </c>
      <c r="BB1" s="91" t="s">
        <v>39046</v>
      </c>
      <c r="BC1" s="91" t="s">
        <v>39047</v>
      </c>
      <c r="BD1" s="91" t="s">
        <v>39048</v>
      </c>
      <c r="BE1" s="91" t="s">
        <v>39049</v>
      </c>
      <c r="BF1" s="91" t="s">
        <v>39050</v>
      </c>
      <c r="BG1" s="91" t="s">
        <v>39051</v>
      </c>
      <c r="BH1" s="91" t="s">
        <v>39052</v>
      </c>
      <c r="BI1" s="91" t="s">
        <v>39053</v>
      </c>
      <c r="BJ1" s="91" t="s">
        <v>39054</v>
      </c>
      <c r="BK1" s="91" t="s">
        <v>39055</v>
      </c>
      <c r="BL1" s="91" t="s">
        <v>39056</v>
      </c>
      <c r="BM1" s="91" t="s">
        <v>39057</v>
      </c>
      <c r="BN1" s="91" t="s">
        <v>39058</v>
      </c>
      <c r="BO1" s="91" t="s">
        <v>39059</v>
      </c>
      <c r="BP1" s="91" t="s">
        <v>39060</v>
      </c>
      <c r="BQ1" s="91" t="s">
        <v>39061</v>
      </c>
      <c r="BR1" s="91" t="s">
        <v>39062</v>
      </c>
      <c r="BS1" s="91" t="s">
        <v>39063</v>
      </c>
      <c r="BT1" s="91" t="s">
        <v>39064</v>
      </c>
      <c r="BU1" s="91" t="s">
        <v>39065</v>
      </c>
      <c r="BV1" s="91" t="s">
        <v>39066</v>
      </c>
      <c r="BW1" s="91" t="s">
        <v>39067</v>
      </c>
      <c r="BX1" s="91" t="s">
        <v>39068</v>
      </c>
      <c r="BY1" s="91" t="s">
        <v>39069</v>
      </c>
      <c r="BZ1" s="91" t="s">
        <v>39070</v>
      </c>
      <c r="CA1" s="91" t="s">
        <v>39071</v>
      </c>
      <c r="CB1" s="91" t="s">
        <v>39072</v>
      </c>
      <c r="CC1" s="91" t="s">
        <v>39073</v>
      </c>
      <c r="CD1" s="91" t="s">
        <v>39074</v>
      </c>
      <c r="CE1" s="91" t="s">
        <v>39075</v>
      </c>
      <c r="CF1" s="91" t="s">
        <v>39076</v>
      </c>
      <c r="CG1" s="91" t="s">
        <v>39077</v>
      </c>
      <c r="CH1" s="91" t="s">
        <v>39078</v>
      </c>
      <c r="CI1" s="91" t="s">
        <v>39079</v>
      </c>
      <c r="CJ1" s="91" t="s">
        <v>39080</v>
      </c>
    </row>
    <row r="2" spans="1:88" s="71" customFormat="1" ht="31.5" customHeight="1">
      <c r="A2" s="64" t="s">
        <v>39081</v>
      </c>
      <c r="B2" s="64" t="s">
        <v>27</v>
      </c>
      <c r="C2" s="64">
        <v>1</v>
      </c>
      <c r="D2" s="64" t="s">
        <v>19312</v>
      </c>
      <c r="E2" s="88" t="s">
        <v>39082</v>
      </c>
      <c r="F2" s="77">
        <v>45322.056979166664</v>
      </c>
      <c r="G2" s="78" t="s">
        <v>39083</v>
      </c>
      <c r="H2" s="90">
        <v>45322.050729166665</v>
      </c>
      <c r="I2" s="64" t="s">
        <v>88</v>
      </c>
      <c r="J2" s="64" t="s">
        <v>65</v>
      </c>
      <c r="K2" s="89" t="s">
        <v>39084</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39085</v>
      </c>
      <c r="B3" s="64" t="str">
        <f>IFERROR(VLOOKUP(D3,DB!A:K,11,0),"")</f>
        <v>R2</v>
      </c>
      <c r="C3" s="64">
        <v>1</v>
      </c>
      <c r="D3" s="64" t="s">
        <v>31112</v>
      </c>
      <c r="E3" s="77" t="s">
        <v>38998</v>
      </c>
      <c r="F3" s="77">
        <v>45806.727083333331</v>
      </c>
      <c r="G3" s="78">
        <f ca="1">IFERROR(NOW()-F3,"-")</f>
        <v>145.05325381944567</v>
      </c>
      <c r="H3" s="77">
        <v>45791.543067129627</v>
      </c>
      <c r="I3" s="64" t="str">
        <f>IFERROR(VLOOKUP(D3,DB!A:F,6,0),"")</f>
        <v>SCECO</v>
      </c>
      <c r="J3" s="64" t="str">
        <f>IFERROR(VLOOKUP(D3,DB!A:G,7,0),"")</f>
        <v>No BB Shifted</v>
      </c>
      <c r="K3" s="89" t="s">
        <v>39086</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39087</v>
      </c>
      <c r="B4" s="64" t="str">
        <f>IFERROR(VLOOKUP(D4,DB!A:K,11,0),"")</f>
        <v>R2</v>
      </c>
      <c r="C4" s="64">
        <v>1</v>
      </c>
      <c r="D4" s="64" t="s">
        <v>29202</v>
      </c>
      <c r="E4" s="88" t="s">
        <v>38998</v>
      </c>
      <c r="F4" s="77">
        <v>45824.999837962961</v>
      </c>
      <c r="G4" s="78">
        <f ca="1">IFERROR(NOW()-F4,"-")</f>
        <v>126.7804991898156</v>
      </c>
      <c r="H4" s="77">
        <v>45824.993587962963</v>
      </c>
      <c r="I4" s="64" t="str">
        <f>IFERROR(VLOOKUP(D4,DB!A:F,6,0),"")</f>
        <v>Generator-SG</v>
      </c>
      <c r="J4" s="64" t="str">
        <f>IFERROR(VLOOKUP(D4,DB!A:G,7,0),"")</f>
        <v>Good</v>
      </c>
      <c r="K4" s="89" t="s">
        <v>39088</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39089</v>
      </c>
      <c r="B5" s="18" t="str">
        <f>IFERROR(VLOOKUP(D5,DB!A:K,11,0),"")</f>
        <v>R2</v>
      </c>
      <c r="C5" s="18">
        <v>2</v>
      </c>
      <c r="D5" s="18" t="s">
        <v>17718</v>
      </c>
      <c r="E5" s="116" t="s">
        <v>38998</v>
      </c>
      <c r="F5" s="90">
        <v>45944.495775462965</v>
      </c>
      <c r="G5" s="118">
        <f ca="1">IFERROR(NOW()-F5,"-")</f>
        <v>7.2845616898121079</v>
      </c>
      <c r="H5" s="117">
        <v>45937.721967592595</v>
      </c>
      <c r="I5" s="18" t="str">
        <f>IFERROR(VLOOKUP(D5,DB!A:F,6,0),"")</f>
        <v>SCECO</v>
      </c>
      <c r="J5" s="18" t="str">
        <f>IFERROR(VLOOKUP(D5,DB!A:G,7,0),"")</f>
        <v>Vandalized</v>
      </c>
      <c r="K5" s="19" t="s">
        <v>39090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45951.780337152777</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45951.780337152777</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45951.780337152777</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45951.780337152777</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45951.780337152777</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45951.780337152777</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45951.780337152777</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45951.780337152777</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45951.780337152777</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45951.780337152777</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45951.780337152777</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45951.780337152777</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45951.780337152777</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45951.780337152777</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45951.780337152777</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45951.780337152777</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45951.780337152777</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45951.780337152777</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45951.780337152777</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45951.780337152777</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45951.780337152777</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45951.780337152777</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45951.780337152777</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45951.780337152777</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45951.780337152777</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45951.780337152777</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45951.780337152777</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45951.780337152777</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45951.780337152777</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45951.780337152777</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45951.780337152777</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45951.780337152777</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45951.780337152777</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45951.780337152777</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45951.780337152777</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45951.780337152777</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45951.780337152777</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45951.780337152777</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45951.780337152777</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45951.780337152777</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45951.780337152777</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45951.780337152777</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45951.780337152777</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45951.780337152777</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45951.780337152777</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45951.780337152777</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45951.780337152777</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45951.780337152777</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45951.780337152777</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45951.780337152777</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45951.780337152777</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45951.780337152777</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45951.780337152777</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45951.780337152777</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45951.780337152777</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45951.780337152777</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45951.780337152777</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45951.780337152777</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45951.780337152777</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45951.780337152777</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45951.780337152777</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45951.780337152777</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45951.780337152777</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45951.780337152777</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45951.780337152777</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45951.780337152777</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45951.780337152777</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sheetData>
  <dataValidations count="2">
    <dataValidation allowBlank="1" showInputMessage="1" showErrorMessage="1" sqref="E1" xr:uid="{4D935161-CDD3-4592-B877-3FB59C99E142}"/>
    <dataValidation type="list" allowBlank="1" showInputMessage="1" showErrorMessage="1" sqref="E3:E7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8"/>
  <sheetViews>
    <sheetView workbookViewId="0">
      <selection activeCell="K5" sqref="K5"/>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5" ca="1" si="0">IFERROR(NOW()-F2,"-")</f>
        <v>45951.780337152777</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45951.780337152777</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45951.780337152777</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45951.780337152777</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45951.780337152777</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45951.780337152777</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45951.780337152777</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45951.780337152777</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45951.780337152777</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45951.780337152777</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45951.780337152777</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45951.780337152777</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45951.780337152777</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45951.780337152777</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45951.780337152777</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45951.780337152777</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45951.780337152777</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45951.780337152777</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45951.780337152777</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45951.780337152777</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45951.780337152777</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45951.780337152777</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45951.780337152777</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45951.780337152777</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45951.780337152777</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45951.780337152777</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45951.780337152777</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45951.780337152777</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45951.780337152777</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45951.780337152777</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45951.780337152777</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45951.780337152777</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45951.780337152777</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45951.780337152777</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ref="G36:G99" ca="1" si="1">IFERROR(NOW()-F36,"-")</f>
        <v>45951.780337152777</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45951.780337152777</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45951.780337152777</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45951.780337152777</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45951.780337152777</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45951.780337152777</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45951.780337152777</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45951.780337152777</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45951.780337152777</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45951.780337152777</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45951.780337152777</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45951.780337152777</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45951.780337152777</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45951.780337152777</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45951.780337152777</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45951.780337152777</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45951.780337152777</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45951.780337152777</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45951.780337152777</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45951.780337152777</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45951.780337152777</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45951.780337152777</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45951.780337152777</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45951.780337152777</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45951.780337152777</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45951.780337152777</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45951.780337152777</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45951.780337152777</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45951.780337152777</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45951.780337152777</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45951.780337152777</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45951.780337152777</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45951.780337152777</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45951.780337152777</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45951.780337152777</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45951.780337152777</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45951.780337152777</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45951.780337152777</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45951.780337152777</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45951.780337152777</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45951.780337152777</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45951.780337152777</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45951.780337152777</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45951.780337152777</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45951.780337152777</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45951.780337152777</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45951.780337152777</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45951.780337152777</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45951.780337152777</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45951.780337152777</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45951.780337152777</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45951.780337152777</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45951.780337152777</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45951.780337152777</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45951.780337152777</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45951.780337152777</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45951.780337152777</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45951.780337152777</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45951.780337152777</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45951.780337152777</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45951.780337152777</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45951.780337152777</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45951.780337152777</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45951.780337152777</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ref="G100:G163" ca="1" si="2">IFERROR(NOW()-F100,"-")</f>
        <v>45951.780337152777</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45951.780337152777</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45951.780337152777</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45951.780337152777</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45951.780337152777</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45951.780337152777</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45951.780337152777</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45951.780337152777</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45951.780337152777</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45951.780337152777</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45951.780337152777</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45951.780337152777</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45951.780337152777</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45951.780337152777</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45951.780337152777</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45951.780337152777</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45951.780337152777</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45951.780337152777</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45951.780337152777</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45951.780337152777</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45951.780337152777</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45951.780337152777</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45951.780337152777</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45951.780337152777</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45951.780337152777</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45951.780337152777</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45951.780337152777</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45951.780337152777</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45951.780337152777</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45951.780337152777</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45951.780337152777</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45951.780337152777</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45951.780337152777</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45951.780337152777</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45951.780337152777</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45951.780337152777</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45951.780337152777</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45951.780337152777</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45951.780337152777</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45951.780337152777</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45951.780337152777</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45951.780337152777</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45951.780337152777</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45951.780337152777</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45951.780337152777</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45951.780337152777</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45951.780337152777</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45951.780337152777</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45951.780337152777</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45951.780337152777</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45951.780337152777</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45951.780337152777</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45951.780337152777</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45951.780337152777</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45951.780337152777</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45951.780337152777</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45951.780337152777</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45951.780337152777</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45951.780337152777</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45951.780337152777</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45951.780337152777</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45951.780337152777</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45951.780337152777</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45951.780337152777</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ref="G164:G227" ca="1" si="3">IFERROR(NOW()-F164,"-")</f>
        <v>45951.780337152777</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45951.780337152777</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45951.780337152777</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45951.780337152777</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45951.780337152777</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45951.780337152777</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45951.780337152777</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45951.780337152777</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45951.780337152777</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45951.780337152777</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45951.780337152777</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45951.780337152777</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45951.780337152777</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45951.780337152777</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45951.780337152777</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45951.780337152777</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45951.780337152777</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45951.780337152777</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45951.780337152777</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45951.780337152777</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45951.780337152777</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45951.780337152777</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45951.780337152777</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45951.780337152777</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45951.780337152777</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45951.780337152777</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45951.780337152777</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45951.780337152777</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45951.780337152777</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45951.780337152777</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45951.780337152777</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45951.780337152777</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45951.780337152777</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45951.780337152777</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45951.780337152777</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45951.780337152777</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45951.780337152777</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45951.780337152777</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45951.780337152777</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45951.780337152777</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45951.780337152777</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45951.780337152777</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45951.780337152777</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45951.780337152777</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45951.780337152777</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45951.780337152777</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45951.780337152777</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45951.780337152777</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45951.780337152777</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45951.780337152777</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45951.780337152777</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45951.780337152777</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45951.780337152777</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45951.780337152777</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45951.780337152777</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45951.780337152777</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45951.780337152777</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45951.780337152777</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45951.780337152777</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45951.780337152777</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45951.780337152777</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45951.780337152777</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45951.780337152777</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45951.780337152777</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ref="G228:G291" ca="1" si="4">IFERROR(NOW()-F228,"-")</f>
        <v>45951.780337152777</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45951.780337152777</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45951.780337152777</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45951.780337152777</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45951.780337152777</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45951.780337152777</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45951.780337152777</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45951.780337152777</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45951.780337152777</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45951.780337152777</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45951.780337152777</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45951.780337152777</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45951.780337152777</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45951.780337152777</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45951.780337152777</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45951.780337152777</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45951.780337152777</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45951.780337152777</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45951.780337152777</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45951.780337152777</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45951.780337152777</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45951.780337152777</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45951.780337152777</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45951.780337152777</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45951.780337152777</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45951.780337152777</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45951.780337152777</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45951.780337152777</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45951.780337152777</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45951.780337152777</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45951.780337152777</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45951.780337152777</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45951.780337152777</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45951.780337152777</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45951.780337152777</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45951.780337152777</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45951.780337152777</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45951.780337152777</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45951.780337152777</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45951.780337152777</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45951.780337152777</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45951.780337152777</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45951.780337152777</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45951.780337152777</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45951.780337152777</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45951.780337152777</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45951.780337152777</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45951.780337152777</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45951.780337152777</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45951.780337152777</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45951.780337152777</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45951.780337152777</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45951.780337152777</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45951.780337152777</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45951.780337152777</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45951.780337152777</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45951.780337152777</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45951.780337152777</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45951.780337152777</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45951.780337152777</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45951.780337152777</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45951.780337152777</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45951.780337152777</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45951.780337152777</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ref="G292:G355" ca="1" si="5">IFERROR(NOW()-F292,"-")</f>
        <v>45951.780337152777</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45951.780337152777</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45951.780337152777</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45951.780337152777</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45951.780337152777</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45951.780337152777</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45951.780337152777</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45951.780337152777</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45951.780337152777</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45951.780337152777</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45951.780337152777</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45951.780337152777</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45951.780337152777</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45951.780337152777</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45951.780337152777</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45951.780337152777</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45951.780337152777</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45951.780337152777</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45951.780337152777</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45951.780337152777</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45951.780337152777</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45951.780337152777</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45951.780337152777</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45951.780337152777</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45951.780337152777</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45951.780337152777</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45951.780337152777</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45951.780337152777</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45951.780337152777</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45951.780337152777</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45951.780337152777</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45951.780337152777</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45951.780337152777</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45951.780337152777</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45951.780337152777</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45951.780337152777</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45951.780337152777</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45951.780337152777</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45951.780337152777</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45951.780337152777</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45951.780337152777</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45951.780337152777</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45951.780337152777</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45951.780337152777</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45951.780337152777</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45951.780337152777</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45951.780337152777</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45951.780337152777</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45951.780337152777</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45951.780337152777</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45951.780337152777</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45951.780337152777</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45951.780337152777</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45951.780337152777</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45951.780337152777</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45951.780337152777</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45951.780337152777</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45951.780337152777</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45951.780337152777</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45951.780337152777</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45951.780337152777</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45951.780337152777</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45951.780337152777</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45951.780337152777</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ref="G356:G419" ca="1" si="6">IFERROR(NOW()-F356,"-")</f>
        <v>45951.780337152777</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45951.780337152777</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45951.780337152777</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45951.780337152777</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45951.780337152777</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45951.780337152777</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45951.780337152777</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45951.780337152777</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45951.780337152777</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45951.780337152777</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45951.780337152777</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45951.780337152777</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45951.780337152777</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45951.780337152777</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45951.780337152777</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45951.780337152777</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45951.780337152777</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45951.780337152777</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45951.780337152777</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45951.780337152777</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45951.780337152777</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45951.780337152777</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45951.780337152777</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45951.780337152777</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45951.780337152777</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45951.780337152777</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45951.780337152777</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45951.780337152777</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45951.780337152777</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45951.780337152777</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45951.780337152777</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45951.780337152777</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45951.780337152777</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45951.780337152777</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45951.780337152777</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45951.780337152777</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45951.780337152777</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45951.780337152777</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45951.780337152777</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45951.780337152777</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45951.780337152777</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45951.780337152777</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45951.780337152777</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45951.780337152777</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45951.780337152777</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45951.780337152777</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45951.780337152777</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45951.780337152777</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45951.780337152777</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45951.780337152777</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45951.780337152777</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45951.780337152777</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45951.780337152777</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45951.780337152777</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45951.780337152777</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45951.780337152777</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45951.780337152777</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45951.780337152777</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45951.780337152777</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45951.780337152777</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45951.780337152777</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45951.780337152777</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45951.780337152777</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45951.780337152777</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ref="G420:G483" ca="1" si="7">IFERROR(NOW()-F420,"-")</f>
        <v>45951.780337152777</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45951.780337152777</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45951.780337152777</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45951.780337152777</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45951.780337152777</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45951.780337152777</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45951.780337152777</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45951.780337152777</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45951.780337152777</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45951.780337152777</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45951.780337152777</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45951.780337152777</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45951.780337152777</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45951.780337152777</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45951.780337152777</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45951.780337152777</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45951.780337152777</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45951.780337152777</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45951.780337152777</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45951.780337152777</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45951.780337152777</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45951.780337152777</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45951.780337152777</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45951.780337152777</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45951.780337152777</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45951.780337152777</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45951.780337152777</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45951.780337152777</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45951.780337152777</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45951.780337152777</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45951.780337152777</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45951.780337152777</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45951.780337152777</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45951.780337152777</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45951.780337152777</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45951.780337152777</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45951.780337152777</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45951.780337152777</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45951.780337152777</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45951.780337152777</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45951.780337152777</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45951.780337152777</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45951.780337152777</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45951.780337152777</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45951.780337152777</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45951.780337152777</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45951.780337152777</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45951.780337152777</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45951.780337152777</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45951.780337152777</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45951.780337152777</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45951.780337152777</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45951.780337152777</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45951.780337152777</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45951.780337152777</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45951.780337152777</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45951.780337152777</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45951.780337152777</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45951.780337152777</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45951.780337152777</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45951.780337152777</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45951.780337152777</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45951.780337152777</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45951.780337152777</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ref="G484:G547" ca="1" si="8">IFERROR(NOW()-F484,"-")</f>
        <v>45951.780337152777</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45951.780337152777</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45951.780337152777</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45951.780337152777</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45951.780337152777</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45951.780337152777</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45951.780337152777</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45951.780337152777</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45951.780337152777</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45951.780337152777</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45951.780337152777</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45951.780337152777</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45951.780337152777</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45951.780337152777</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45951.780337152777</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45951.780337152777</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45951.780337152777</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45951.780337152777</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45951.780337152777</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45951.780337152777</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45951.780337152777</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45951.780337152777</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45951.780337152777</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45951.780337152777</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45951.780337152777</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45951.780337152777</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45951.780337152777</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45951.780337152777</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45951.780337152777</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45951.780337152777</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45951.780337152777</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45951.780337152777</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45951.780337152777</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45951.780337152777</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45951.780337152777</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45951.780337152777</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45951.780337152777</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45951.780337152777</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45951.780337152777</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45951.780337152777</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45951.780337152777</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45951.780337152777</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45951.780337152777</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45951.780337152777</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45951.780337152777</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45951.780337152777</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45951.780337152777</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45951.780337152777</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45951.780337152777</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45951.780337152777</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45951.780337152777</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45951.780337152777</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45951.780337152777</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45951.780337152777</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45951.780337152777</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45951.780337152777</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45951.780337152777</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45951.780337152777</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45951.780337152777</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45951.780337152777</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45951.780337152777</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45951.780337152777</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45951.780337152777</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45951.780337152777</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ref="G548:G611" ca="1" si="9">IFERROR(NOW()-F548,"-")</f>
        <v>45951.780337152777</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45951.780337152777</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45951.780337152777</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45951.780337152777</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45951.780337152777</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45951.780337152777</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45951.780337152777</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45951.780337152777</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45951.780337152777</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45951.780337152777</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45951.780337152777</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45951.780337152777</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45951.780337152777</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45951.780337152777</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45951.780337152777</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45951.780337152777</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45951.780337152777</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45951.780337152777</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45951.780337152777</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45951.780337152777</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45951.780337152777</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45951.780337152777</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45951.780337152777</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45951.780337152777</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45951.780337152777</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45951.780337152777</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45951.780337152777</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45951.780337152777</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45951.780337152777</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45951.780337152777</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45951.780337152777</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45951.780337152777</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45951.780337152777</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45951.780337152777</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45951.780337152777</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45951.780337152777</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45951.780337152777</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45951.780337152777</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45951.780337152777</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45951.780337152777</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45951.780337152777</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45951.780337152777</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45951.780337152777</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45951.780337152777</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45951.780337152777</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45951.780337152777</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45951.780337152777</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45951.780337152777</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45951.780337152777</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45951.780337152777</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45951.780337152777</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45951.780337152777</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45951.780337152777</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45951.780337152777</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45951.780337152777</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45951.780337152777</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45951.780337152777</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45951.780337152777</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45951.780337152777</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45951.780337152777</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45951.780337152777</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45951.780337152777</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45951.780337152777</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45951.780337152777</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ref="G612:G675" ca="1" si="10">IFERROR(NOW()-F612,"-")</f>
        <v>45951.780337152777</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45951.780337152777</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45951.780337152777</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45951.780337152777</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45951.780337152777</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45951.780337152777</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45951.780337152777</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45951.780337152777</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45951.780337152777</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45951.780337152777</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45951.780337152777</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45951.780337152777</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45951.780337152777</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45951.780337152777</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45951.780337152777</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45951.780337152777</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45951.780337152777</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45951.780337152777</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45951.780337152777</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45951.780337152777</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45951.780337152777</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45951.780337152777</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45951.780337152777</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45951.780337152777</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45951.780337152777</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45951.780337152777</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45951.780337152777</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45951.780337152777</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45951.780337152777</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45951.780337152777</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45951.780337152777</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45951.780337152777</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45951.780337152777</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45951.780337152777</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45951.780337152777</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45951.780337152777</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45951.780337152777</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45951.780337152777</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45951.780337152777</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45951.780337152777</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45951.780337152777</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45951.780337152777</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45951.780337152777</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45951.780337152777</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45951.780337152777</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45951.780337152777</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45951.780337152777</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45951.780337152777</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45951.780337152777</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45951.780337152777</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45951.780337152777</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45951.780337152777</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45951.780337152777</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45951.780337152777</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45951.780337152777</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45951.780337152777</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45951.780337152777</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45951.780337152777</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45951.780337152777</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45951.780337152777</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45951.780337152777</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45951.780337152777</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45951.780337152777</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45951.780337152777</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ref="G676:G739" ca="1" si="11">IFERROR(NOW()-F676,"-")</f>
        <v>45951.780337152777</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45951.780337152777</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45951.780337152777</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45951.780337152777</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45951.780337152777</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45951.780337152777</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45951.780337152777</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45951.780337152777</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45951.780337152777</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45951.780337152777</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45951.780337152777</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45951.780337152777</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45951.780337152777</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45951.780337152777</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45951.780337152777</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45951.780337152777</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45951.780337152777</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45951.780337152777</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45951.780337152777</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45951.780337152777</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45951.780337152777</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45951.780337152777</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45951.780337152777</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45951.780337152777</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45951.780337152777</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45951.780337152777</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45951.780337152777</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45951.780337152777</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45951.780337152777</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45951.780337152777</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45951.780337152777</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45951.780337152777</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45951.780337152777</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45951.780337152777</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45951.780337152777</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45951.780337152777</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45951.780337152777</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45951.780337152777</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45951.780337152777</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45951.780337152777</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45951.780337152777</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45951.780337152777</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45951.780337152777</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45951.780337152777</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45951.780337152777</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45951.780337152777</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45951.780337152777</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45951.780337152777</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45951.780337152777</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45951.780337152777</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45951.780337152777</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45951.780337152777</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45951.780337152777</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45951.780337152777</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45951.780337152777</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45951.780337152777</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45951.780337152777</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45951.780337152777</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45951.780337152777</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45951.780337152777</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45951.780337152777</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45951.780337152777</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45951.780337152777</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45951.780337152777</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ref="G740:G803" ca="1" si="12">IFERROR(NOW()-F740,"-")</f>
        <v>45951.780337152777</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45951.780337152777</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45951.780337152777</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45951.780337152777</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45951.780337152777</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45951.780337152777</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45951.780337152777</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45951.780337152777</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45951.780337152777</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45951.780337152777</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45951.780337152777</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45951.780337152777</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45951.780337152777</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45951.780337152777</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45951.780337152777</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45951.780337152777</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45951.780337152777</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45951.780337152777</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45951.780337152777</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45951.780337152777</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45951.780337152777</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45951.780337152777</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45951.780337152777</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45951.780337152777</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45951.780337152777</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45951.780337152777</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45951.780337152777</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45951.780337152777</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45951.780337152777</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45951.780337152777</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45951.780337152777</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45951.780337152777</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45951.780337152777</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45951.780337152777</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45951.780337152777</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45951.780337152777</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45951.780337152777</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45951.780337152777</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45951.780337152777</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45951.780337152777</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45951.780337152777</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45951.780337152777</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45951.780337152777</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45951.780337152777</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45951.780337152777</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45951.780337152777</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45951.780337152777</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45951.780337152777</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45951.780337152777</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45951.780337152777</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45951.780337152777</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45951.780337152777</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45951.780337152777</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45951.780337152777</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45951.780337152777</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45951.780337152777</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45951.780337152777</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45951.780337152777</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45951.780337152777</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45951.780337152777</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45951.780337152777</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45951.780337152777</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45951.780337152777</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45951.780337152777</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ref="G804:G867" ca="1" si="13">IFERROR(NOW()-F804,"-")</f>
        <v>45951.780337152777</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45951.780337152777</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45951.780337152777</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45951.780337152777</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45951.780337152777</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45951.780337152777</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45951.780337152777</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45951.780337152777</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45951.780337152777</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45951.780337152777</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45951.780337152777</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45951.780337152777</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45951.780337152777</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45951.780337152777</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45951.780337152777</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45951.780337152777</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45951.780337152777</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45951.780337152777</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45951.780337152777</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45951.780337152777</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45951.780337152777</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45951.780337152777</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45951.780337152777</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45951.780337152777</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45951.780337152777</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45951.780337152777</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45951.780337152777</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45951.780337152777</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45951.780337152777</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45951.780337152777</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45951.780337152777</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45951.780337152777</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45951.780337152777</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45951.780337152777</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45951.780337152777</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45951.780337152777</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45951.780337152777</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45951.780337152777</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45951.780337152777</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45951.780337152777</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45951.780337152777</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45951.780337152777</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45951.780337152777</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45951.780337152777</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45951.780337152777</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45951.780337152777</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45951.780337152777</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45951.780337152777</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45951.780337152777</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45951.780337152777</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45951.780337152777</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45951.780337152777</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45951.780337152777</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45951.780337152777</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45951.780337152777</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45951.780337152777</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45951.780337152777</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45951.780337152777</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45951.780337152777</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45951.780337152777</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45951.780337152777</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45951.780337152777</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45951.780337152777</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45951.780337152777</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ref="G868:G931" ca="1" si="14">IFERROR(NOW()-F868,"-")</f>
        <v>45951.780337152777</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45951.780337152777</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45951.780337152777</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45951.780337152777</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45951.780337152777</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45951.780337152777</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45951.780337152777</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45951.780337152777</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45951.780337152777</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45951.780337152777</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45951.780337152777</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45951.780337152777</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45951.780337152777</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45951.780337152777</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45951.780337152777</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45951.780337152777</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45951.780337152777</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45951.780337152777</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45951.780337152777</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45951.780337152777</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45951.780337152777</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45951.780337152777</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45951.780337152777</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45951.780337152777</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45951.780337152777</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45951.780337152777</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45951.780337152777</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45951.780337152777</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45951.780337152777</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45951.780337152777</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45951.780337152777</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45951.780337152777</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45951.780337152777</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45951.780337152777</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45951.780337152777</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45951.780337152777</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45951.780337152777</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45951.780337152777</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45951.780337152777</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45951.780337152777</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45951.780337152777</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45951.780337152777</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45951.780337152777</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45951.780337152777</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45951.780337152777</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45951.780337152777</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45951.780337152777</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45951.780337152777</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45951.780337152777</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45951.780337152777</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45951.780337152777</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45951.780337152777</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45951.780337152777</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45951.780337152777</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45951.780337152777</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45951.780337152777</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45951.780337152777</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45951.780337152777</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45951.780337152777</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45951.780337152777</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45951.780337152777</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45951.780337152777</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45951.780337152777</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45951.780337152777</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ref="G932:G995" ca="1" si="15">IFERROR(NOW()-F932,"-")</f>
        <v>45951.780337152777</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45951.780337152777</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45951.780337152777</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45951.780337152777</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45951.780337152777</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45951.780337152777</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45951.780337152777</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45951.780337152777</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45951.780337152777</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45951.780337152777</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45951.780337152777</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45951.780337152777</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45951.780337152777</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45951.780337152777</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45951.780337152777</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45951.780337152777</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45951.780337152777</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45951.780337152777</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45951.780337152777</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45951.780337152777</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45951.780337152777</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45951.780337152777</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45951.780337152777</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45951.780337152777</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45951.780337152777</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45951.780337152777</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45951.780337152777</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45951.780337152777</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45951.780337152777</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45951.780337152777</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45951.780337152777</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45951.780337152777</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45951.780337152777</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45951.780337152777</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45951.780337152777</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45951.780337152777</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45951.780337152777</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45951.780337152777</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45951.780337152777</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45951.780337152777</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45951.780337152777</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45951.780337152777</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45951.780337152777</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45951.780337152777</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45951.780337152777</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45951.780337152777</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45951.780337152777</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45951.780337152777</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45951.780337152777</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45951.780337152777</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45951.780337152777</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45951.780337152777</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45951.780337152777</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45951.780337152777</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45951.780337152777</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45951.780337152777</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45951.780337152777</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45951.780337152777</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45951.780337152777</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45951.780337152777</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45951.780337152777</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45951.780337152777</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45951.780337152777</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45951.780337152777</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ref="G996:G1059" ca="1" si="16">IFERROR(NOW()-F996,"-")</f>
        <v>45951.780337152777</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45951.780337152777</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45951.780337152777</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45951.780337152777</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45951.780337152777</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45951.780337152777</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45951.780337152777</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45951.780337152777</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45951.780337152777</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45951.780337152777</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45951.780337152777</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45951.780337152777</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45951.780337152777</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45951.780337152777</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45951.780337152777</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45951.780337152777</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45951.780337152777</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45951.780337152777</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45951.780337152777</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45951.780337152777</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45951.780337152777</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45951.780337152777</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45951.780337152777</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45951.780337152777</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45951.780337152777</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45951.780337152777</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45951.780337152777</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45951.780337152777</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45951.780337152777</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45951.780337152777</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45951.780337152777</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45951.780337152777</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45951.780337152777</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45951.780337152777</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45951.780337152777</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45951.780337152777</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45951.780337152777</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45951.780337152777</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45951.780337152777</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45951.780337152777</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45951.780337152777</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45951.780337152777</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45951.780337152777</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45951.780337152777</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45951.780337152777</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45951.780337152777</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45951.780337152777</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45951.780337152777</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45951.780337152777</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45951.780337152777</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45951.780337152777</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45951.780337152777</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45951.780337152777</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45951.780337152777</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45951.780337152777</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45951.780337152777</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45951.780337152777</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45951.780337152777</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45951.780337152777</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45951.780337152777</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45951.780337152777</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45951.780337152777</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45951.780337152777</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45951.780337152777</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ref="G1060:G1123" ca="1" si="17">IFERROR(NOW()-F1060,"-")</f>
        <v>45951.780337152777</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45951.780337152777</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45951.780337152777</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45951.780337152777</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45951.780337152777</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45951.780337152777</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45951.780337152777</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45951.780337152777</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45951.780337152777</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45951.780337152777</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45951.780337152777</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45951.780337152777</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45951.780337152777</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45951.780337152777</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45951.780337152777</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45951.780337152777</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45951.780337152777</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45951.780337152777</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45951.780337152777</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45951.780337152777</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45951.780337152777</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45951.780337152777</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45951.780337152777</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45951.780337152777</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45951.780337152777</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45951.780337152777</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45951.780337152777</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45951.780337152777</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45951.780337152777</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45951.780337152777</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45951.780337152777</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45951.780337152777</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45951.780337152777</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45951.780337152777</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45951.780337152777</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45951.780337152777</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45951.780337152777</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45951.780337152777</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45951.780337152777</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45951.780337152777</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45951.780337152777</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45951.780337152777</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45951.780337152777</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45951.780337152777</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45951.780337152777</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45951.780337152777</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45951.780337152777</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45951.780337152777</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45951.780337152777</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45951.780337152777</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45951.780337152777</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45951.780337152777</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45951.780337152777</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45951.780337152777</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45951.780337152777</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45951.780337152777</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45951.780337152777</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45951.780337152777</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45951.780337152777</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45951.780337152777</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45951.780337152777</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45951.780337152777</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45951.780337152777</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45951.780337152777</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ref="G1124:G1138" ca="1" si="18">IFERROR(NOW()-F1124,"-")</f>
        <v>45951.780337152777</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45951.780337152777</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45951.780337152777</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45951.780337152777</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45951.780337152777</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45951.780337152777</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45951.780337152777</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45951.780337152777</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45951.780337152777</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45951.780337152777</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45951.780337152777</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45951.780337152777</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45951.780337152777</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45951.780337152777</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45951.780337152777</v>
      </c>
      <c r="H1138" s="22"/>
      <c r="I1138" s="19" t="str">
        <f>IFERROR(VLOOKUP(D1138,DB!A:F,6,0),"")</f>
        <v/>
      </c>
      <c r="J1138" s="18" t="str">
        <f>IFERROR(VLOOKUP(D1138,DB!A:G,7,0),"")</f>
        <v/>
      </c>
      <c r="K1138" s="47"/>
      <c r="L1138" s="23" t="str">
        <f>IFERROR(VLOOKUP(D1138,DB!A:I,9,0),"")</f>
        <v/>
      </c>
    </row>
  </sheetData>
  <dataValidations count="2">
    <dataValidation allowBlank="1" showInputMessage="1" showErrorMessage="1" sqref="E1" xr:uid="{5914219A-CB83-432D-936A-CC0CB6F3982A}"/>
    <dataValidation type="list" allowBlank="1" showInputMessage="1" showErrorMessage="1" sqref="E2:E113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3"/>
  <sheetViews>
    <sheetView tabSelected="1" workbookViewId="0">
      <selection activeCell="F13" sqref="F1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39091</v>
      </c>
      <c r="B2" s="98" t="str">
        <f>IFERROR(VLOOKUP(D2,DB!A:K,11,0),"")</f>
        <v>R4</v>
      </c>
      <c r="C2" s="99">
        <v>1</v>
      </c>
      <c r="D2" s="95" t="s">
        <v>35115</v>
      </c>
      <c r="E2" s="100" t="s">
        <v>38998</v>
      </c>
      <c r="F2" s="101">
        <v>45703.480717592596</v>
      </c>
      <c r="G2" s="102">
        <f ca="1">IFERROR(NOW()-F2,"")</f>
        <v>248.29961956018087</v>
      </c>
      <c r="H2" s="101">
        <v>45703.474768518521</v>
      </c>
      <c r="I2" s="98" t="str">
        <f>IFERROR(VLOOKUP(D2,DB!A:F,6,0),"")</f>
        <v>SCECO</v>
      </c>
      <c r="J2" s="98" t="str">
        <f>IFERROR(VLOOKUP(D2,DB!A:G,7,0),"")</f>
        <v>Dead</v>
      </c>
      <c r="K2" s="103" t="s">
        <v>39092</v>
      </c>
      <c r="L2" s="95" t="str">
        <f>IFERROR(VLOOKUP(D2,DB!A:I,9,0),"")</f>
        <v>Latis</v>
      </c>
    </row>
    <row r="3" spans="1:16" ht="15" customHeight="1">
      <c r="A3" s="121"/>
      <c r="B3" s="121" t="str">
        <f>IFERROR(VLOOKUP(D3,DB!A:K,11,0),"")</f>
        <v/>
      </c>
      <c r="C3" s="122"/>
      <c r="D3" s="123"/>
      <c r="E3" s="100"/>
      <c r="F3" s="125"/>
      <c r="G3" s="126">
        <f ca="1">IFERROR(NOW()-F3,"")</f>
        <v>45951.780337152777</v>
      </c>
      <c r="H3" s="125"/>
      <c r="I3" s="121" t="str">
        <f>IFERROR(VLOOKUP(D3,DB!A:F,6,0),"")</f>
        <v/>
      </c>
      <c r="J3" s="121" t="str">
        <f>IFERROR(VLOOKUP(D3,DB!A:G,7,0),"")</f>
        <v/>
      </c>
      <c r="K3" s="127"/>
      <c r="L3" s="123" t="str">
        <f>IFERROR(VLOOKUP(D3,DB!A:I,9,0),"")</f>
        <v/>
      </c>
    </row>
    <row r="4" spans="1:16" ht="15" customHeight="1">
      <c r="A4" s="121"/>
      <c r="B4" s="121" t="str">
        <f>IFERROR(VLOOKUP(D4,DB!A:K,11,0),"")</f>
        <v/>
      </c>
      <c r="C4" s="122"/>
      <c r="D4" s="123"/>
      <c r="E4" s="100"/>
      <c r="F4" s="125"/>
      <c r="G4" s="126">
        <f ca="1">IFERROR(NOW()-F4,"")</f>
        <v>45951.780337152777</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45951.780337152777</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45951.780337152777</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45951.780337152777</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24"/>
      <c r="F8" s="125"/>
      <c r="G8" s="126">
        <f ca="1">IFERROR(NOW()-F8,"")</f>
        <v>45951.780337152777</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24"/>
      <c r="F9" s="125"/>
      <c r="G9" s="126">
        <f ca="1">IFERROR(NOW()-F9,"")</f>
        <v>45951.780337152777</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24"/>
      <c r="F10" s="125"/>
      <c r="G10" s="126">
        <f ca="1">IFERROR(NOW()-F10,"")</f>
        <v>45951.780337152777</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24"/>
      <c r="F11" s="125"/>
      <c r="G11" s="126">
        <f ca="1">IFERROR(NOW()-F11,"")</f>
        <v>45951.780337152777</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24"/>
      <c r="F12" s="125"/>
      <c r="G12" s="126">
        <f ca="1">IFERROR(NOW()-F12,"")</f>
        <v>45951.780337152777</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24"/>
      <c r="F13" s="125"/>
      <c r="G13" s="126">
        <f ca="1">IFERROR(NOW()-F13,"")</f>
        <v>45951.780337152777</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45951.780337152777</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45951.780337152777</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45951.780337152777</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45951.780337152777</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45951.780337152777</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45951.780337152777</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45951.780337152777</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45951.780337152777</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45951.780337152777</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45951.780337152777</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45951.780337152777</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45951.780337152777</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45951.780337152777</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45951.780337152777</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45951.780337152777</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45951.780337152777</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45951.780337152777</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45951.780337152777</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45951.780337152777</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45951.780337152777</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45951.780337152777</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45951.780337152777</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45951.780337152777</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45951.780337152777</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45951.780337152777</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45951.780337152777</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45951.780337152777</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45951.780337152777</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45951.780337152777</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45951.780337152777</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45951.780337152777</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45951.780337152777</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45951.780337152777</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45951.780337152777</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45951.780337152777</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45951.780337152777</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45951.780337152777</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45951.780337152777</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45951.780337152777</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45951.780337152777</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45951.780337152777</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45951.780337152777</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45951.780337152777</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45951.780337152777</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45951.780337152777</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45951.780337152777</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45951.780337152777</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45951.780337152777</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45951.780337152777</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45951.780337152777</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45951.780337152777</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45951.780337152777</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45951.780337152777</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45951.780337152777</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45951.780337152777</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45951.780337152777</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45951.780337152777</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45951.780337152777</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45951.780337152777</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45951.780337152777</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45951.780337152777</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45951.780337152777</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45951.780337152777</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45951.780337152777</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45951.780337152777</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45951.780337152777</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45951.780337152777</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45951.780337152777</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45951.780337152777</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45951.780337152777</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45951.780337152777</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45951.780337152777</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45951.780337152777</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45951.780337152777</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45951.780337152777</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45951.780337152777</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45951.780337152777</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45951.780337152777</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45951.780337152777</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45951.780337152777</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45951.780337152777</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45951.780337152777</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45951.780337152777</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45951.780337152777</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45951.780337152777</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45951.780337152777</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45951.780337152777</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45951.780337152777</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45951.780337152777</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45951.780337152777</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45951.780337152777</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45951.780337152777</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45951.780337152777</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45951.780337152777</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45951.780337152777</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45951.780337152777</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45951.780337152777</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45951.780337152777</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45951.780337152777</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45951.780337152777</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45951.780337152777</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45951.780337152777</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45951.780337152777</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45951.780337152777</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45951.780337152777</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45951.780337152777</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45951.780337152777</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45951.780337152777</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45951.780337152777</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45951.780337152777</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45951.780337152777</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45951.780337152777</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45951.780337152777</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45951.780337152777</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45951.780337152777</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45951.780337152777</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45951.780337152777</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45951.780337152777</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45951.780337152777</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45951.780337152777</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45951.780337152777</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45951.780337152777</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45951.780337152777</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45951.780337152777</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45951.780337152777</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45951.780337152777</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45951.780337152777</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45951.780337152777</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45951.780337152777</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45951.780337152777</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45951.780337152777</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45951.780337152777</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45951.780337152777</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45951.780337152777</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45951.780337152777</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45951.780337152777</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45951.780337152777</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45951.780337152777</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45951.780337152777</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45951.780337152777</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45951.780337152777</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45951.780337152777</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45951.780337152777</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45951.780337152777</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45951.780337152777</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45951.780337152777</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45951.780337152777</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45951.780337152777</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45951.780337152777</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45951.780337152777</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45951.780337152777</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45951.780337152777</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45951.780337152777</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45951.780337152777</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45951.780337152777</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45951.780337152777</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45951.780337152777</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45951.780337152777</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45951.780337152777</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45951.780337152777</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45951.780337152777</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45951.780337152777</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45951.780337152777</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45951.780337152777</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45951.780337152777</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45951.780337152777</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45951.780337152777</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45951.780337152777</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45951.780337152777</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45951.780337152777</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45951.780337152777</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45951.780337152777</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45951.780337152777</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45951.780337152777</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45951.780337152777</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45951.780337152777</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45951.780337152777</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45951.780337152777</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45951.780337152777</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45951.780337152777</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45951.780337152777</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45951.780337152777</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45951.780337152777</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45951.780337152777</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45951.780337152777</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45951.780337152777</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45951.780337152777</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45951.780337152777</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45951.780337152777</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45951.780337152777</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45951.780337152777</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45951.780337152777</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45951.780337152777</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45951.780337152777</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45951.780337152777</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45951.780337152777</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45951.780337152777</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45951.780337152777</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45951.780337152777</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45951.780337152777</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45951.780337152777</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45951.780337152777</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45951.780337152777</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45951.780337152777</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45951.780337152777</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45951.780337152777</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45951.780337152777</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45951.780337152777</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45951.780337152777</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45951.780337152777</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45951.780337152777</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45951.780337152777</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45951.780337152777</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45951.780337152777</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45951.780337152777</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45951.780337152777</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45951.780337152777</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45951.780337152777</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45951.780337152777</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45951.780337152777</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45951.780337152777</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45951.780337152777</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45951.780337152777</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45951.780337152777</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45951.780337152777</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45951.780337152777</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45951.780337152777</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45951.780337152777</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45951.780337152777</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45951.780337152777</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45951.780337152777</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45951.780337152777</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45951.780337152777</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45951.780337152777</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45951.780337152777</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45951.780337152777</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45951.780337152777</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45951.780337152777</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45951.780337152777</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45951.780337152777</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45951.780337152777</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45951.780337152777</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45951.780337152777</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45951.780337152777</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45951.780337152777</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45951.780337152777</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45951.780337152777</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45951.780337152777</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45951.780337152777</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45951.780337152777</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45951.780337152777</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45951.780337152777</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45951.780337152777</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45951.780337152777</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45951.780337152777</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45951.780337152777</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45951.780337152777</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45951.780337152777</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45951.780337152777</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45951.780337152777</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45951.780337152777</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45951.780337152777</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45951.780337152777</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45951.780337152777</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45951.780337152777</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45951.780337152777</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45951.780337152777</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45951.780337152777</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45951.780337152777</v>
      </c>
      <c r="H282" s="125"/>
      <c r="I282" s="121" t="str">
        <f>IFERROR(VLOOKUP(D282,DB!A:F,6,0),"")</f>
        <v/>
      </c>
      <c r="J282" s="121" t="str">
        <f>IFERROR(VLOOKUP(D282,DB!A:G,7,0),"")</f>
        <v/>
      </c>
      <c r="K282" s="127"/>
      <c r="L282" s="123" t="str">
        <f>IFERROR(VLOOKUP(D282,DB!A:I,9,0),"")</f>
        <v/>
      </c>
    </row>
    <row r="283" spans="1:12" ht="15" customHeight="1">
      <c r="A283" s="128"/>
      <c r="B283" s="128" t="str">
        <f>IFERROR(VLOOKUP(D283,DB!A:K,11,0),"")</f>
        <v/>
      </c>
      <c r="C283" s="129"/>
      <c r="D283" s="130"/>
      <c r="E283" s="131"/>
      <c r="F283" s="132"/>
      <c r="G283" s="133">
        <f ca="1">IFERROR(NOW()-F283,"")</f>
        <v>45951.780337152777</v>
      </c>
      <c r="H283" s="132"/>
      <c r="I283" s="128" t="str">
        <f>IFERROR(VLOOKUP(D283,DB!A:F,6,0),"")</f>
        <v/>
      </c>
      <c r="J283" s="128" t="str">
        <f>IFERROR(VLOOKUP(D283,DB!A:G,7,0),"")</f>
        <v/>
      </c>
      <c r="K283" s="134"/>
      <c r="L283" s="130" t="str">
        <f>IFERROR(VLOOKUP(D283,DB!A:I,9,0),"")</f>
        <v/>
      </c>
    </row>
  </sheetData>
  <dataValidations count="2">
    <dataValidation allowBlank="1" showInputMessage="1" showErrorMessage="1" sqref="E1" xr:uid="{A4F81451-56CC-4543-9497-104C4E44EE4B}"/>
    <dataValidation type="list" allowBlank="1" showInputMessage="1" showErrorMessage="1" sqref="E2:E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4"/>
  <sheetViews>
    <sheetView workbookViewId="0">
      <selection activeCell="A6" sqref="A6"/>
    </sheetView>
  </sheetViews>
  <sheetFormatPr defaultColWidth="11.19921875" defaultRowHeight="14.25"/>
  <cols>
    <col min="1" max="1" width="22.8984375" style="40" customWidth="1"/>
    <col min="2" max="2" width="5.3984375" style="40" customWidth="1"/>
    <col min="3" max="3" width="4.59765625" style="40" customWidth="1"/>
    <col min="4" max="4" width="8.3984375" style="40" customWidth="1"/>
    <col min="5" max="5" width="10.19921875" style="40" customWidth="1"/>
    <col min="6" max="6" width="15.19921875" style="41" customWidth="1"/>
    <col min="7" max="7" width="10"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38987</v>
      </c>
      <c r="B1" s="147" t="s">
        <v>38988</v>
      </c>
      <c r="C1" s="147" t="s">
        <v>38989</v>
      </c>
      <c r="D1" s="147" t="s">
        <v>166</v>
      </c>
      <c r="E1" s="147" t="s">
        <v>38990</v>
      </c>
      <c r="F1" s="148" t="s">
        <v>38991</v>
      </c>
      <c r="G1" s="149" t="s">
        <v>38992</v>
      </c>
      <c r="H1" s="148" t="s">
        <v>38993</v>
      </c>
      <c r="I1" s="147" t="s">
        <v>38994</v>
      </c>
      <c r="J1" s="147" t="s">
        <v>38995</v>
      </c>
      <c r="K1" s="147" t="s">
        <v>38996</v>
      </c>
      <c r="L1" s="147" t="s">
        <v>8</v>
      </c>
      <c r="M1" s="96"/>
    </row>
    <row r="2" spans="1:13" ht="15">
      <c r="A2" s="37" t="s">
        <v>39093</v>
      </c>
      <c r="B2" s="37" t="str">
        <f>IFERROR(VLOOKUP(D2,DB!A:K,11,0),"")</f>
        <v>R5</v>
      </c>
      <c r="C2" s="37">
        <v>3</v>
      </c>
      <c r="D2" s="120" t="s">
        <v>36034</v>
      </c>
      <c r="E2" s="37" t="s">
        <v>38998</v>
      </c>
      <c r="F2" s="38">
        <v>45891.832060185188</v>
      </c>
      <c r="G2" s="146">
        <f ca="1">IFERROR(NOW()-F2,"")</f>
        <v>59.948276967588754</v>
      </c>
      <c r="H2" s="38">
        <v>45891.790393518517</v>
      </c>
      <c r="I2" s="37" t="str">
        <f>IFERROR(VLOOKUP(D2,DB!A:F,6,0),"")</f>
        <v>Generator-SG</v>
      </c>
      <c r="J2" s="37" t="str">
        <f>IFERROR(VLOOKUP(D2,DB!A:G,7,0),"")</f>
        <v>Vandalized</v>
      </c>
      <c r="K2" s="37" t="s">
        <v>39094</v>
      </c>
      <c r="L2" s="37" t="str">
        <f>IFERROR(VLOOKUP(D2,DB!A:I,9,0),"")</f>
        <v>Latis</v>
      </c>
      <c r="M2" s="119"/>
    </row>
    <row r="3" spans="1:13" ht="30.75">
      <c r="A3" s="37" t="s">
        <v>39095</v>
      </c>
      <c r="B3" s="37" t="str">
        <f>IFERROR(VLOOKUP(D3,DB!A:K,11,0),"")</f>
        <v>R5</v>
      </c>
      <c r="C3" s="37">
        <v>1</v>
      </c>
      <c r="D3" s="37" t="s">
        <v>31329</v>
      </c>
      <c r="E3" s="37" t="s">
        <v>39082</v>
      </c>
      <c r="F3" s="38">
        <v>45926.188877314817</v>
      </c>
      <c r="G3" s="146">
        <f t="shared" ref="G3" ca="1" si="0">IFERROR(NOW()-F3,"")</f>
        <v>25.591459837960429</v>
      </c>
      <c r="H3" s="38">
        <v>45926.158159722225</v>
      </c>
      <c r="I3" s="37" t="str">
        <f>IFERROR(VLOOKUP(D3,DB!A:F,6,0),"")</f>
        <v>SCECO</v>
      </c>
      <c r="J3" s="37" t="str">
        <f>IFERROR(VLOOKUP(D3,DB!A:G,7,0),"")</f>
        <v>Good</v>
      </c>
      <c r="K3" s="37" t="s">
        <v>39096</v>
      </c>
      <c r="L3" s="37" t="str">
        <f>IFERROR(VLOOKUP(D3,DB!A:I,9,0),"")</f>
        <v>Latis</v>
      </c>
      <c r="M3" s="119"/>
    </row>
    <row r="4" spans="1:13" ht="30.75">
      <c r="A4" s="37" t="s">
        <v>39097</v>
      </c>
      <c r="B4" s="37" t="str">
        <f>IFERROR(VLOOKUP(D4,DB!A:K,11,0),"")</f>
        <v>R5</v>
      </c>
      <c r="C4" s="37">
        <v>2</v>
      </c>
      <c r="D4" s="37" t="s">
        <v>31193</v>
      </c>
      <c r="E4" s="37" t="s">
        <v>38998</v>
      </c>
      <c r="F4" s="38">
        <v>45944.771574074075</v>
      </c>
      <c r="G4" s="39">
        <f t="shared" ref="G4" ca="1" si="1">IFERROR(NOW()-F4,"")</f>
        <v>7.0087630787020316</v>
      </c>
      <c r="H4" s="38">
        <v>45944.676192129627</v>
      </c>
      <c r="I4" s="37" t="str">
        <f>IFERROR(VLOOKUP(D4,DB!A:F,6,0),"")</f>
        <v>SCECO</v>
      </c>
      <c r="J4" s="37" t="str">
        <f>IFERROR(VLOOKUP(D4,DB!A:G,7,0),"")</f>
        <v>Dead</v>
      </c>
      <c r="K4" s="37" t="s">
        <v>39098</v>
      </c>
      <c r="L4" s="37" t="str">
        <f>IFERROR(VLOOKUP(D4,DB!A:I,9,0),"")</f>
        <v>Latis</v>
      </c>
    </row>
    <row r="5" spans="1:13" ht="30.75">
      <c r="A5" s="157" t="s">
        <v>39099</v>
      </c>
      <c r="B5" s="157" t="str">
        <f>IFERROR(VLOOKUP(D5,DB!A:K,11,0),"")</f>
        <v>R5</v>
      </c>
      <c r="C5" s="157">
        <v>1</v>
      </c>
      <c r="D5" s="157" t="s">
        <v>34781</v>
      </c>
      <c r="E5" s="157" t="s">
        <v>39082</v>
      </c>
      <c r="F5" s="158">
        <v>45948.661111111112</v>
      </c>
      <c r="G5" s="159">
        <f ca="1">IFERROR(NOW()-F5,"")</f>
        <v>3.1192260416646604</v>
      </c>
      <c r="H5" s="158">
        <v>45948.661111111112</v>
      </c>
      <c r="I5" s="157" t="str">
        <f>IFERROR(VLOOKUP(D5,DB!A:F,6,0),"")</f>
        <v>SCECO</v>
      </c>
      <c r="J5" s="157" t="str">
        <f>IFERROR(VLOOKUP(D5,DB!A:G,7,0),"")</f>
        <v>Dead</v>
      </c>
      <c r="K5" s="157" t="s">
        <v>39100</v>
      </c>
      <c r="L5" s="157" t="str">
        <f>IFERROR(VLOOKUP(D5,DB!A:I,9,0),"")</f>
        <v>Latis</v>
      </c>
    </row>
    <row r="6" spans="1:13" ht="15">
      <c r="A6" s="157"/>
      <c r="B6" s="157" t="str">
        <f>IFERROR(VLOOKUP(D6,DB!A:K,11,0),"")</f>
        <v/>
      </c>
      <c r="C6" s="157"/>
      <c r="D6" s="157"/>
      <c r="E6" s="157"/>
      <c r="F6" s="158"/>
      <c r="G6" s="159">
        <f ca="1">IFERROR(NOW()-F6,"")</f>
        <v>45951.780337152777</v>
      </c>
      <c r="H6" s="158"/>
      <c r="I6" s="157" t="str">
        <f>IFERROR(VLOOKUP(D6,DB!A:F,6,0),"")</f>
        <v/>
      </c>
      <c r="J6" s="157" t="str">
        <f>IFERROR(VLOOKUP(D6,DB!A:G,7,0),"")</f>
        <v/>
      </c>
      <c r="K6" s="157"/>
      <c r="L6" s="157" t="str">
        <f>IFERROR(VLOOKUP(D6,DB!A:I,9,0),"")</f>
        <v/>
      </c>
    </row>
    <row r="7" spans="1:13" ht="15">
      <c r="A7" s="157"/>
      <c r="B7" s="157" t="str">
        <f>IFERROR(VLOOKUP(D7,DB!A:K,11,0),"")</f>
        <v/>
      </c>
      <c r="C7" s="157"/>
      <c r="D7" s="157"/>
      <c r="E7" s="157"/>
      <c r="F7" s="158"/>
      <c r="G7" s="159">
        <f ca="1">IFERROR(NOW()-F7,"")</f>
        <v>45951.780337152777</v>
      </c>
      <c r="H7" s="158"/>
      <c r="I7" s="157" t="str">
        <f>IFERROR(VLOOKUP(D7,DB!A:F,6,0),"")</f>
        <v/>
      </c>
      <c r="J7" s="157" t="str">
        <f>IFERROR(VLOOKUP(D7,DB!A:G,7,0),"")</f>
        <v/>
      </c>
      <c r="K7" s="157"/>
      <c r="L7" s="157" t="str">
        <f>IFERROR(VLOOKUP(D7,DB!A:I,9,0),"")</f>
        <v/>
      </c>
    </row>
    <row r="8" spans="1:13" ht="15">
      <c r="A8" s="157"/>
      <c r="B8" s="157" t="str">
        <f>IFERROR(VLOOKUP(D8,DB!A:K,11,0),"")</f>
        <v/>
      </c>
      <c r="C8" s="157"/>
      <c r="D8" s="157"/>
      <c r="E8" s="157"/>
      <c r="F8" s="158"/>
      <c r="G8" s="159">
        <f ca="1">IFERROR(NOW()-F8,"")</f>
        <v>45951.780337152777</v>
      </c>
      <c r="H8" s="158"/>
      <c r="I8" s="157" t="str">
        <f>IFERROR(VLOOKUP(D8,DB!A:F,6,0),"")</f>
        <v/>
      </c>
      <c r="J8" s="157" t="str">
        <f>IFERROR(VLOOKUP(D8,DB!A:G,7,0),"")</f>
        <v/>
      </c>
      <c r="K8" s="157"/>
      <c r="L8" s="157" t="str">
        <f>IFERROR(VLOOKUP(D8,DB!A:I,9,0),"")</f>
        <v/>
      </c>
    </row>
    <row r="9" spans="1:13" ht="15">
      <c r="A9" s="157"/>
      <c r="B9" s="157" t="str">
        <f>IFERROR(VLOOKUP(D9,DB!A:K,11,0),"")</f>
        <v/>
      </c>
      <c r="C9" s="157"/>
      <c r="D9" s="157"/>
      <c r="E9" s="157"/>
      <c r="F9" s="158"/>
      <c r="G9" s="159">
        <f ca="1">IFERROR(NOW()-F9,"")</f>
        <v>45951.780337152777</v>
      </c>
      <c r="H9" s="158"/>
      <c r="I9" s="157" t="str">
        <f>IFERROR(VLOOKUP(D9,DB!A:F,6,0),"")</f>
        <v/>
      </c>
      <c r="J9" s="157" t="str">
        <f>IFERROR(VLOOKUP(D9,DB!A:G,7,0),"")</f>
        <v/>
      </c>
      <c r="K9" s="157"/>
      <c r="L9" s="157" t="str">
        <f>IFERROR(VLOOKUP(D9,DB!A:I,9,0),"")</f>
        <v/>
      </c>
    </row>
    <row r="10" spans="1:13" ht="15">
      <c r="A10" s="157"/>
      <c r="B10" s="157" t="str">
        <f>IFERROR(VLOOKUP(D10,DB!A:K,11,0),"")</f>
        <v/>
      </c>
      <c r="C10" s="157"/>
      <c r="D10" s="157"/>
      <c r="E10" s="157"/>
      <c r="F10" s="158"/>
      <c r="G10" s="159">
        <f ca="1">IFERROR(NOW()-F10,"")</f>
        <v>45951.780337152777</v>
      </c>
      <c r="H10" s="158"/>
      <c r="I10" s="157" t="str">
        <f>IFERROR(VLOOKUP(D10,DB!A:F,6,0),"")</f>
        <v/>
      </c>
      <c r="J10" s="157" t="str">
        <f>IFERROR(VLOOKUP(D10,DB!A:G,7,0),"")</f>
        <v/>
      </c>
      <c r="K10" s="157"/>
      <c r="L10" s="157" t="str">
        <f>IFERROR(VLOOKUP(D10,DB!A:I,9,0),"")</f>
        <v/>
      </c>
    </row>
    <row r="11" spans="1:13" ht="15">
      <c r="A11" s="157"/>
      <c r="B11" s="157" t="str">
        <f>IFERROR(VLOOKUP(D11,DB!A:K,11,0),"")</f>
        <v/>
      </c>
      <c r="C11" s="157"/>
      <c r="D11" s="157"/>
      <c r="E11" s="157"/>
      <c r="F11" s="158"/>
      <c r="G11" s="159">
        <f ca="1">IFERROR(NOW()-F11,"")</f>
        <v>45951.780337152777</v>
      </c>
      <c r="H11" s="158"/>
      <c r="I11" s="157" t="str">
        <f>IFERROR(VLOOKUP(D11,DB!A:F,6,0),"")</f>
        <v/>
      </c>
      <c r="J11" s="157" t="str">
        <f>IFERROR(VLOOKUP(D11,DB!A:G,7,0),"")</f>
        <v/>
      </c>
      <c r="K11" s="157"/>
      <c r="L11" s="157" t="str">
        <f>IFERROR(VLOOKUP(D11,DB!A:I,9,0),"")</f>
        <v/>
      </c>
    </row>
    <row r="12" spans="1:13" ht="15">
      <c r="A12" s="157"/>
      <c r="B12" s="157" t="str">
        <f>IFERROR(VLOOKUP(D12,DB!A:K,11,0),"")</f>
        <v/>
      </c>
      <c r="C12" s="157"/>
      <c r="D12" s="157"/>
      <c r="E12" s="157"/>
      <c r="F12" s="158"/>
      <c r="G12" s="159">
        <f ca="1">IFERROR(NOW()-F12,"")</f>
        <v>45951.780337152777</v>
      </c>
      <c r="H12" s="158"/>
      <c r="I12" s="157" t="str">
        <f>IFERROR(VLOOKUP(D12,DB!A:F,6,0),"")</f>
        <v/>
      </c>
      <c r="J12" s="157" t="str">
        <f>IFERROR(VLOOKUP(D12,DB!A:G,7,0),"")</f>
        <v/>
      </c>
      <c r="K12" s="157"/>
      <c r="L12" s="157" t="str">
        <f>IFERROR(VLOOKUP(D12,DB!A:I,9,0),"")</f>
        <v/>
      </c>
    </row>
    <row r="13" spans="1:13" ht="15">
      <c r="A13" s="157"/>
      <c r="B13" s="157" t="str">
        <f>IFERROR(VLOOKUP(D13,DB!A:K,11,0),"")</f>
        <v/>
      </c>
      <c r="C13" s="157"/>
      <c r="D13" s="157"/>
      <c r="E13" s="157"/>
      <c r="F13" s="158"/>
      <c r="G13" s="159">
        <f ca="1">IFERROR(NOW()-F13,"")</f>
        <v>45951.780337152777</v>
      </c>
      <c r="H13" s="158"/>
      <c r="I13" s="157" t="str">
        <f>IFERROR(VLOOKUP(D13,DB!A:F,6,0),"")</f>
        <v/>
      </c>
      <c r="J13" s="157" t="str">
        <f>IFERROR(VLOOKUP(D13,DB!A:G,7,0),"")</f>
        <v/>
      </c>
      <c r="K13" s="157"/>
      <c r="L13" s="157" t="str">
        <f>IFERROR(VLOOKUP(D13,DB!A:I,9,0),"")</f>
        <v/>
      </c>
    </row>
    <row r="14" spans="1:13" ht="15">
      <c r="A14" s="157"/>
      <c r="B14" s="157" t="str">
        <f>IFERROR(VLOOKUP(D14,DB!A:K,11,0),"")</f>
        <v/>
      </c>
      <c r="C14" s="157"/>
      <c r="D14" s="157"/>
      <c r="E14" s="157"/>
      <c r="F14" s="158"/>
      <c r="G14" s="159">
        <f ca="1">IFERROR(NOW()-F14,"")</f>
        <v>45951.780337152777</v>
      </c>
      <c r="H14" s="158"/>
      <c r="I14" s="157" t="str">
        <f>IFERROR(VLOOKUP(D14,DB!A:F,6,0),"")</f>
        <v/>
      </c>
      <c r="J14" s="157" t="str">
        <f>IFERROR(VLOOKUP(D14,DB!A:G,7,0),"")</f>
        <v/>
      </c>
      <c r="K14" s="157"/>
      <c r="L14" s="157" t="str">
        <f>IFERROR(VLOOKUP(D14,DB!A:I,9,0),"")</f>
        <v/>
      </c>
    </row>
    <row r="15" spans="1:13" ht="15">
      <c r="A15" s="157"/>
      <c r="B15" s="157" t="str">
        <f>IFERROR(VLOOKUP(D15,DB!A:K,11,0),"")</f>
        <v/>
      </c>
      <c r="C15" s="157"/>
      <c r="D15" s="157"/>
      <c r="E15" s="157"/>
      <c r="F15" s="158"/>
      <c r="G15" s="159">
        <f ca="1">IFERROR(NOW()-F15,"")</f>
        <v>45951.780337152777</v>
      </c>
      <c r="H15" s="158"/>
      <c r="I15" s="157" t="str">
        <f>IFERROR(VLOOKUP(D15,DB!A:F,6,0),"")</f>
        <v/>
      </c>
      <c r="J15" s="157" t="str">
        <f>IFERROR(VLOOKUP(D15,DB!A:G,7,0),"")</f>
        <v/>
      </c>
      <c r="K15" s="157"/>
      <c r="L15" s="157" t="str">
        <f>IFERROR(VLOOKUP(D15,DB!A:I,9,0),"")</f>
        <v/>
      </c>
    </row>
    <row r="16" spans="1:13" ht="15">
      <c r="A16" s="157"/>
      <c r="B16" s="157" t="str">
        <f>IFERROR(VLOOKUP(D16,DB!A:K,11,0),"")</f>
        <v/>
      </c>
      <c r="C16" s="157"/>
      <c r="D16" s="157"/>
      <c r="E16" s="157"/>
      <c r="F16" s="158"/>
      <c r="G16" s="159">
        <f ca="1">IFERROR(NOW()-F16,"")</f>
        <v>45951.780337152777</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45951.780337152777</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45951.780337152777</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45951.780337152777</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45951.780337152777</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45951.780337152777</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45951.780337152777</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45951.780337152777</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45951.780337152777</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45951.780337152777</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45951.780337152777</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45951.780337152777</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45951.780337152777</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45951.780337152777</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45951.780337152777</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45951.780337152777</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45951.780337152777</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45951.780337152777</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45951.780337152777</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45951.780337152777</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45951.780337152777</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45951.780337152777</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45951.780337152777</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45951.780337152777</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45951.780337152777</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45951.780337152777</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45951.780337152777</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45951.780337152777</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45951.780337152777</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45951.780337152777</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45951.780337152777</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45951.780337152777</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45951.780337152777</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45951.780337152777</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45951.780337152777</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45951.780337152777</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45951.780337152777</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45951.780337152777</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45951.780337152777</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45951.780337152777</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45951.780337152777</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45951.780337152777</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45951.780337152777</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45951.780337152777</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45951.780337152777</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45951.780337152777</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45951.780337152777</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45951.780337152777</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45951.780337152777</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45951.780337152777</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45951.780337152777</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45951.780337152777</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45951.780337152777</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45951.780337152777</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45951.780337152777</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45951.780337152777</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45951.780337152777</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45951.780337152777</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45951.780337152777</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45951.780337152777</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45951.780337152777</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45951.780337152777</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45951.780337152777</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45951.780337152777</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45951.780337152777</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45951.780337152777</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45951.780337152777</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45951.780337152777</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45951.780337152777</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45951.780337152777</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45951.780337152777</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45951.780337152777</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45951.780337152777</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45951.780337152777</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45951.780337152777</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45951.780337152777</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45951.780337152777</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45951.780337152777</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45951.780337152777</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45951.780337152777</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45951.780337152777</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45951.780337152777</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45951.780337152777</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45951.780337152777</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45951.780337152777</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45951.780337152777</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45951.780337152777</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45951.780337152777</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45951.780337152777</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45951.780337152777</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45951.780337152777</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45951.780337152777</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45951.780337152777</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45951.780337152777</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45951.780337152777</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45951.780337152777</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45951.780337152777</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45951.780337152777</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45951.780337152777</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45951.780337152777</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45951.780337152777</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45951.780337152777</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45951.780337152777</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45951.780337152777</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45951.780337152777</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45951.780337152777</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45951.780337152777</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45951.780337152777</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45951.780337152777</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45951.780337152777</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45951.780337152777</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45951.780337152777</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45951.780337152777</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45951.780337152777</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45951.780337152777</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45951.780337152777</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45951.780337152777</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45951.780337152777</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45951.780337152777</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45951.780337152777</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45951.780337152777</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45951.780337152777</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45951.780337152777</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45951.780337152777</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45951.780337152777</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45951.780337152777</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45951.780337152777</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45951.780337152777</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45951.780337152777</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45951.780337152777</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45951.780337152777</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45951.780337152777</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45951.780337152777</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45951.780337152777</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45951.780337152777</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45951.780337152777</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45951.780337152777</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45951.780337152777</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45951.780337152777</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45951.780337152777</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45951.780337152777</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45951.780337152777</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45951.780337152777</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45951.780337152777</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45951.780337152777</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45951.780337152777</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45951.780337152777</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45951.780337152777</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45951.780337152777</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45951.780337152777</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45951.780337152777</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45951.780337152777</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45951.780337152777</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45951.780337152777</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45951.780337152777</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45951.780337152777</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45951.780337152777</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45951.780337152777</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45951.780337152777</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45951.780337152777</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45951.780337152777</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45951.780337152777</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45951.780337152777</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45951.780337152777</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45951.780337152777</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45951.780337152777</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45951.780337152777</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45951.780337152777</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45951.780337152777</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45951.780337152777</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45951.780337152777</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45951.780337152777</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45951.780337152777</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45951.780337152777</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45951.780337152777</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45951.780337152777</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45951.780337152777</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45951.780337152777</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45951.780337152777</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45951.780337152777</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45951.780337152777</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45951.780337152777</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45951.780337152777</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45951.780337152777</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45951.780337152777</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45951.780337152777</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45951.780337152777</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45951.780337152777</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45951.780337152777</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45951.780337152777</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45951.780337152777</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45951.780337152777</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45951.780337152777</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45951.780337152777</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45951.780337152777</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45951.780337152777</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45951.780337152777</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45951.780337152777</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45951.780337152777</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45951.780337152777</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45951.780337152777</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45951.780337152777</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45951.780337152777</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45951.780337152777</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45951.780337152777</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45951.780337152777</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45951.780337152777</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45951.780337152777</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45951.780337152777</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45951.780337152777</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45951.780337152777</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45951.780337152777</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45951.780337152777</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45951.780337152777</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45951.780337152777</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45951.780337152777</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45951.780337152777</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45951.780337152777</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45951.780337152777</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45951.780337152777</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45951.780337152777</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45951.780337152777</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45951.780337152777</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45951.780337152777</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45951.780337152777</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45951.780337152777</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45951.780337152777</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45951.780337152777</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45951.780337152777</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45951.780337152777</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45951.780337152777</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45951.780337152777</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45951.780337152777</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45951.780337152777</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45951.780337152777</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45951.780337152777</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45951.780337152777</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45951.780337152777</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45951.780337152777</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45951.780337152777</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45951.780337152777</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45951.780337152777</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45951.780337152777</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45951.780337152777</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45951.780337152777</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45951.780337152777</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45951.780337152777</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45951.780337152777</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45951.780337152777</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45951.780337152777</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45951.780337152777</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45951.780337152777</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45951.780337152777</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45951.780337152777</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45951.780337152777</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45951.780337152777</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45951.780337152777</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45951.780337152777</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45951.780337152777</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45951.780337152777</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45951.780337152777</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45951.780337152777</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45951.780337152777</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45951.780337152777</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45951.780337152777</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45951.780337152777</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45951.780337152777</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45951.780337152777</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45951.780337152777</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45951.780337152777</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45951.780337152777</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45951.780337152777</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45951.780337152777</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45951.780337152777</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45951.780337152777</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45951.780337152777</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45951.780337152777</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45951.780337152777</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45951.780337152777</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45951.780337152777</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45951.780337152777</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45951.780337152777</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45951.780337152777</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45951.780337152777</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45951.780337152777</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45951.780337152777</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45951.780337152777</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45951.780337152777</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45951.780337152777</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45951.780337152777</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45951.780337152777</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45951.780337152777</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45951.780337152777</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45951.780337152777</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45951.780337152777</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45951.780337152777</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45951.780337152777</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45951.780337152777</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45951.780337152777</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45951.780337152777</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45951.780337152777</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45951.780337152777</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45951.780337152777</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45951.780337152777</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45951.780337152777</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45951.780337152777</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45951.780337152777</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45951.780337152777</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45951.780337152777</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45951.780337152777</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45951.780337152777</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45951.780337152777</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45951.780337152777</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45951.780337152777</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45951.780337152777</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45951.780337152777</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45951.780337152777</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45951.780337152777</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45951.780337152777</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45951.780337152777</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45951.780337152777</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45951.780337152777</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45951.780337152777</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45951.780337152777</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45951.780337152777</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45951.780337152777</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45951.780337152777</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45951.780337152777</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45951.780337152777</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45951.780337152777</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45951.780337152777</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45951.780337152777</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45951.780337152777</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45951.780337152777</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45951.780337152777</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45951.780337152777</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45951.780337152777</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45951.780337152777</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45951.780337152777</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45951.780337152777</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45951.780337152777</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45951.780337152777</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45951.780337152777</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45951.780337152777</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45951.780337152777</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45951.780337152777</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45951.780337152777</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45951.780337152777</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45951.780337152777</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45951.780337152777</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45951.780337152777</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45951.780337152777</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45951.780337152777</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45951.780337152777</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45951.780337152777</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45951.780337152777</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45951.780337152777</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45951.780337152777</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45951.780337152777</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45951.780337152777</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45951.780337152777</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45951.780337152777</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45951.780337152777</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45951.780337152777</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45951.780337152777</v>
      </c>
      <c r="H380" s="158"/>
      <c r="I380" s="157" t="str">
        <f>IFERROR(VLOOKUP(D380,DB!A:F,6,0),"")</f>
        <v/>
      </c>
      <c r="J380" s="157" t="str">
        <f>IFERROR(VLOOKUP(D380,DB!A:G,7,0),"")</f>
        <v/>
      </c>
      <c r="K380" s="157"/>
      <c r="L380" s="157" t="str">
        <f>IFERROR(VLOOKUP(D380,DB!A:I,9,0),"")</f>
        <v/>
      </c>
    </row>
    <row r="381" spans="1:12" ht="15">
      <c r="A381" s="157"/>
      <c r="B381" s="157" t="str">
        <f>IFERROR(VLOOKUP(D381,DB!A:K,11,0),"")</f>
        <v/>
      </c>
      <c r="C381" s="157"/>
      <c r="D381" s="157"/>
      <c r="E381" s="157"/>
      <c r="F381" s="158"/>
      <c r="G381" s="159">
        <f ca="1">IFERROR(NOW()-F381,"")</f>
        <v>45951.780337152777</v>
      </c>
      <c r="H381" s="158"/>
      <c r="I381" s="157" t="str">
        <f>IFERROR(VLOOKUP(D381,DB!A:F,6,0),"")</f>
        <v/>
      </c>
      <c r="J381" s="157" t="str">
        <f>IFERROR(VLOOKUP(D381,DB!A:G,7,0),"")</f>
        <v/>
      </c>
      <c r="K381" s="157"/>
      <c r="L381" s="157" t="str">
        <f>IFERROR(VLOOKUP(D381,DB!A:I,9,0),"")</f>
        <v/>
      </c>
    </row>
    <row r="382" spans="1:12" ht="15">
      <c r="A382" s="157"/>
      <c r="B382" s="157" t="str">
        <f>IFERROR(VLOOKUP(D382,DB!A:K,11,0),"")</f>
        <v/>
      </c>
      <c r="C382" s="157"/>
      <c r="D382" s="157"/>
      <c r="E382" s="157"/>
      <c r="F382" s="158"/>
      <c r="G382" s="159">
        <f ca="1">IFERROR(NOW()-F382,"")</f>
        <v>45951.780337152777</v>
      </c>
      <c r="H382" s="158"/>
      <c r="I382" s="157" t="str">
        <f>IFERROR(VLOOKUP(D382,DB!A:F,6,0),"")</f>
        <v/>
      </c>
      <c r="J382" s="157" t="str">
        <f>IFERROR(VLOOKUP(D382,DB!A:G,7,0),"")</f>
        <v/>
      </c>
      <c r="K382" s="157"/>
      <c r="L382" s="157" t="str">
        <f>IFERROR(VLOOKUP(D382,DB!A:I,9,0),"")</f>
        <v/>
      </c>
    </row>
    <row r="383" spans="1:12" ht="15">
      <c r="A383" s="157"/>
      <c r="B383" s="157" t="str">
        <f>IFERROR(VLOOKUP(D383,DB!A:K,11,0),"")</f>
        <v/>
      </c>
      <c r="C383" s="157"/>
      <c r="D383" s="157"/>
      <c r="E383" s="157"/>
      <c r="F383" s="158"/>
      <c r="G383" s="159">
        <f ca="1">IFERROR(NOW()-F383,"")</f>
        <v>45951.780337152777</v>
      </c>
      <c r="H383" s="158"/>
      <c r="I383" s="157" t="str">
        <f>IFERROR(VLOOKUP(D383,DB!A:F,6,0),"")</f>
        <v/>
      </c>
      <c r="J383" s="157" t="str">
        <f>IFERROR(VLOOKUP(D383,DB!A:G,7,0),"")</f>
        <v/>
      </c>
      <c r="K383" s="157"/>
      <c r="L383" s="157" t="str">
        <f>IFERROR(VLOOKUP(D383,DB!A:I,9,0),"")</f>
        <v/>
      </c>
    </row>
    <row r="384" spans="1:12" ht="15">
      <c r="A384" s="157"/>
      <c r="B384" s="157" t="str">
        <f>IFERROR(VLOOKUP(D384,DB!A:K,11,0),"")</f>
        <v/>
      </c>
      <c r="C384" s="157"/>
      <c r="D384" s="157"/>
      <c r="E384" s="157"/>
      <c r="F384" s="158"/>
      <c r="G384" s="159">
        <f ca="1">IFERROR(NOW()-F384,"")</f>
        <v>45951.780337152777</v>
      </c>
      <c r="H384" s="158"/>
      <c r="I384" s="157" t="str">
        <f>IFERROR(VLOOKUP(D384,DB!A:F,6,0),"")</f>
        <v/>
      </c>
      <c r="J384" s="157" t="str">
        <f>IFERROR(VLOOKUP(D384,DB!A:G,7,0),"")</f>
        <v/>
      </c>
      <c r="K384" s="157"/>
      <c r="L384" s="157" t="str">
        <f>IFERROR(VLOOKUP(D384,DB!A:I,9,0),"")</f>
        <v/>
      </c>
    </row>
    <row r="385" spans="1:12" ht="15">
      <c r="A385" s="157"/>
      <c r="B385" s="157" t="str">
        <f>IFERROR(VLOOKUP(D385,DB!A:K,11,0),"")</f>
        <v/>
      </c>
      <c r="C385" s="157"/>
      <c r="D385" s="157"/>
      <c r="E385" s="157"/>
      <c r="F385" s="158"/>
      <c r="G385" s="159">
        <f ca="1">IFERROR(NOW()-F385,"")</f>
        <v>45951.780337152777</v>
      </c>
      <c r="H385" s="158"/>
      <c r="I385" s="157" t="str">
        <f>IFERROR(VLOOKUP(D385,DB!A:F,6,0),"")</f>
        <v/>
      </c>
      <c r="J385" s="157" t="str">
        <f>IFERROR(VLOOKUP(D385,DB!A:G,7,0),"")</f>
        <v/>
      </c>
      <c r="K385" s="157"/>
      <c r="L385" s="157" t="str">
        <f>IFERROR(VLOOKUP(D385,DB!A:I,9,0),"")</f>
        <v/>
      </c>
    </row>
    <row r="386" spans="1:12" ht="15">
      <c r="A386" s="157"/>
      <c r="B386" s="157" t="str">
        <f>IFERROR(VLOOKUP(D386,DB!A:K,11,0),"")</f>
        <v/>
      </c>
      <c r="C386" s="157"/>
      <c r="D386" s="157"/>
      <c r="E386" s="157"/>
      <c r="F386" s="158"/>
      <c r="G386" s="159">
        <f ca="1">IFERROR(NOW()-F386,"")</f>
        <v>45951.780337152777</v>
      </c>
      <c r="H386" s="158"/>
      <c r="I386" s="157" t="str">
        <f>IFERROR(VLOOKUP(D386,DB!A:F,6,0),"")</f>
        <v/>
      </c>
      <c r="J386" s="157" t="str">
        <f>IFERROR(VLOOKUP(D386,DB!A:G,7,0),"")</f>
        <v/>
      </c>
      <c r="K386" s="157"/>
      <c r="L386" s="157" t="str">
        <f>IFERROR(VLOOKUP(D386,DB!A:I,9,0),"")</f>
        <v/>
      </c>
    </row>
    <row r="387" spans="1:12" ht="15">
      <c r="A387" s="157"/>
      <c r="B387" s="157" t="str">
        <f>IFERROR(VLOOKUP(D387,DB!A:K,11,0),"")</f>
        <v/>
      </c>
      <c r="C387" s="157"/>
      <c r="D387" s="157"/>
      <c r="E387" s="157"/>
      <c r="F387" s="158"/>
      <c r="G387" s="159">
        <f ca="1">IFERROR(NOW()-F387,"")</f>
        <v>45951.780337152777</v>
      </c>
      <c r="H387" s="158"/>
      <c r="I387" s="157" t="str">
        <f>IFERROR(VLOOKUP(D387,DB!A:F,6,0),"")</f>
        <v/>
      </c>
      <c r="J387" s="157" t="str">
        <f>IFERROR(VLOOKUP(D387,DB!A:G,7,0),"")</f>
        <v/>
      </c>
      <c r="K387" s="157"/>
      <c r="L387" s="157" t="str">
        <f>IFERROR(VLOOKUP(D387,DB!A:I,9,0),"")</f>
        <v/>
      </c>
    </row>
    <row r="388" spans="1:12" ht="15">
      <c r="A388" s="157"/>
      <c r="B388" s="157" t="str">
        <f>IFERROR(VLOOKUP(D388,DB!A:K,11,0),"")</f>
        <v/>
      </c>
      <c r="C388" s="157"/>
      <c r="D388" s="157"/>
      <c r="E388" s="157"/>
      <c r="F388" s="158"/>
      <c r="G388" s="159">
        <f ca="1">IFERROR(NOW()-F388,"")</f>
        <v>45951.780337152777</v>
      </c>
      <c r="H388" s="158"/>
      <c r="I388" s="157" t="str">
        <f>IFERROR(VLOOKUP(D388,DB!A:F,6,0),"")</f>
        <v/>
      </c>
      <c r="J388" s="157" t="str">
        <f>IFERROR(VLOOKUP(D388,DB!A:G,7,0),"")</f>
        <v/>
      </c>
      <c r="K388" s="157"/>
      <c r="L388" s="157" t="str">
        <f>IFERROR(VLOOKUP(D388,DB!A:I,9,0),"")</f>
        <v/>
      </c>
    </row>
    <row r="389" spans="1:12" ht="15">
      <c r="A389" s="157"/>
      <c r="B389" s="157" t="str">
        <f>IFERROR(VLOOKUP(D389,DB!A:K,11,0),"")</f>
        <v/>
      </c>
      <c r="C389" s="157"/>
      <c r="D389" s="157"/>
      <c r="E389" s="157"/>
      <c r="F389" s="158"/>
      <c r="G389" s="159">
        <f ca="1">IFERROR(NOW()-F389,"")</f>
        <v>45951.780337152777</v>
      </c>
      <c r="H389" s="158"/>
      <c r="I389" s="157" t="str">
        <f>IFERROR(VLOOKUP(D389,DB!A:F,6,0),"")</f>
        <v/>
      </c>
      <c r="J389" s="157" t="str">
        <f>IFERROR(VLOOKUP(D389,DB!A:G,7,0),"")</f>
        <v/>
      </c>
      <c r="K389" s="157"/>
      <c r="L389" s="157" t="str">
        <f>IFERROR(VLOOKUP(D389,DB!A:I,9,0),"")</f>
        <v/>
      </c>
    </row>
    <row r="390" spans="1:12" ht="15">
      <c r="A390" s="157"/>
      <c r="B390" s="157" t="str">
        <f>IFERROR(VLOOKUP(D390,DB!A:K,11,0),"")</f>
        <v/>
      </c>
      <c r="C390" s="157"/>
      <c r="D390" s="157"/>
      <c r="E390" s="157"/>
      <c r="F390" s="158"/>
      <c r="G390" s="159">
        <f ca="1">IFERROR(NOW()-F390,"")</f>
        <v>45951.780337152777</v>
      </c>
      <c r="H390" s="158"/>
      <c r="I390" s="157" t="str">
        <f>IFERROR(VLOOKUP(D390,DB!A:F,6,0),"")</f>
        <v/>
      </c>
      <c r="J390" s="157" t="str">
        <f>IFERROR(VLOOKUP(D390,DB!A:G,7,0),"")</f>
        <v/>
      </c>
      <c r="K390" s="157"/>
      <c r="L390" s="157" t="str">
        <f>IFERROR(VLOOKUP(D390,DB!A:I,9,0),"")</f>
        <v/>
      </c>
    </row>
    <row r="391" spans="1:12" ht="15">
      <c r="A391" s="157"/>
      <c r="B391" s="157" t="str">
        <f>IFERROR(VLOOKUP(D391,DB!A:K,11,0),"")</f>
        <v/>
      </c>
      <c r="C391" s="157"/>
      <c r="D391" s="157"/>
      <c r="E391" s="157"/>
      <c r="F391" s="158"/>
      <c r="G391" s="159">
        <f ca="1">IFERROR(NOW()-F391,"")</f>
        <v>45951.780337152777</v>
      </c>
      <c r="H391" s="158"/>
      <c r="I391" s="157" t="str">
        <f>IFERROR(VLOOKUP(D391,DB!A:F,6,0),"")</f>
        <v/>
      </c>
      <c r="J391" s="157" t="str">
        <f>IFERROR(VLOOKUP(D391,DB!A:G,7,0),"")</f>
        <v/>
      </c>
      <c r="K391" s="157"/>
      <c r="L391" s="157" t="str">
        <f>IFERROR(VLOOKUP(D391,DB!A:I,9,0),"")</f>
        <v/>
      </c>
    </row>
    <row r="392" spans="1:12" ht="15">
      <c r="A392" s="157"/>
      <c r="B392" s="157" t="str">
        <f>IFERROR(VLOOKUP(D392,DB!A:K,11,0),"")</f>
        <v/>
      </c>
      <c r="C392" s="157"/>
      <c r="D392" s="157"/>
      <c r="E392" s="157"/>
      <c r="F392" s="158"/>
      <c r="G392" s="159">
        <f ca="1">IFERROR(NOW()-F392,"")</f>
        <v>45951.780337152777</v>
      </c>
      <c r="H392" s="158"/>
      <c r="I392" s="157" t="str">
        <f>IFERROR(VLOOKUP(D392,DB!A:F,6,0),"")</f>
        <v/>
      </c>
      <c r="J392" s="157" t="str">
        <f>IFERROR(VLOOKUP(D392,DB!A:G,7,0),"")</f>
        <v/>
      </c>
      <c r="K392" s="157"/>
      <c r="L392" s="157" t="str">
        <f>IFERROR(VLOOKUP(D392,DB!A:I,9,0),"")</f>
        <v/>
      </c>
    </row>
    <row r="393" spans="1:12" ht="15">
      <c r="A393" s="157"/>
      <c r="B393" s="157" t="str">
        <f>IFERROR(VLOOKUP(D393,DB!A:K,11,0),"")</f>
        <v/>
      </c>
      <c r="C393" s="157"/>
      <c r="D393" s="157"/>
      <c r="E393" s="157"/>
      <c r="F393" s="158"/>
      <c r="G393" s="159">
        <f ca="1">IFERROR(NOW()-F393,"")</f>
        <v>45951.780337152777</v>
      </c>
      <c r="H393" s="158"/>
      <c r="I393" s="157" t="str">
        <f>IFERROR(VLOOKUP(D393,DB!A:F,6,0),"")</f>
        <v/>
      </c>
      <c r="J393" s="157" t="str">
        <f>IFERROR(VLOOKUP(D393,DB!A:G,7,0),"")</f>
        <v/>
      </c>
      <c r="K393" s="157"/>
      <c r="L393" s="157" t="str">
        <f>IFERROR(VLOOKUP(D393,DB!A:I,9,0),"")</f>
        <v/>
      </c>
    </row>
    <row r="394" spans="1:12" ht="15">
      <c r="A394" s="157"/>
      <c r="B394" s="157" t="str">
        <f>IFERROR(VLOOKUP(D394,DB!A:K,11,0),"")</f>
        <v/>
      </c>
      <c r="C394" s="157"/>
      <c r="D394" s="157"/>
      <c r="E394" s="157"/>
      <c r="F394" s="158"/>
      <c r="G394" s="159">
        <f ca="1">IFERROR(NOW()-F394,"")</f>
        <v>45951.780337152777</v>
      </c>
      <c r="H394" s="158"/>
      <c r="I394" s="157" t="str">
        <f>IFERROR(VLOOKUP(D394,DB!A:F,6,0),"")</f>
        <v/>
      </c>
      <c r="J394" s="157" t="str">
        <f>IFERROR(VLOOKUP(D394,DB!A:G,7,0),"")</f>
        <v/>
      </c>
      <c r="K394" s="157"/>
      <c r="L394" s="157" t="str">
        <f>IFERROR(VLOOKUP(D394,DB!A:I,9,0),"")</f>
        <v/>
      </c>
    </row>
    <row r="395" spans="1:12" ht="15">
      <c r="A395" s="157"/>
      <c r="B395" s="157" t="str">
        <f>IFERROR(VLOOKUP(D395,DB!A:K,11,0),"")</f>
        <v/>
      </c>
      <c r="C395" s="157"/>
      <c r="D395" s="157"/>
      <c r="E395" s="157"/>
      <c r="F395" s="158"/>
      <c r="G395" s="159">
        <f ca="1">IFERROR(NOW()-F395,"")</f>
        <v>45951.780337152777</v>
      </c>
      <c r="H395" s="158"/>
      <c r="I395" s="157" t="str">
        <f>IFERROR(VLOOKUP(D395,DB!A:F,6,0),"")</f>
        <v/>
      </c>
      <c r="J395" s="157" t="str">
        <f>IFERROR(VLOOKUP(D395,DB!A:G,7,0),"")</f>
        <v/>
      </c>
      <c r="K395" s="157"/>
      <c r="L395" s="157" t="str">
        <f>IFERROR(VLOOKUP(D395,DB!A:I,9,0),"")</f>
        <v/>
      </c>
    </row>
    <row r="396" spans="1:12" ht="15">
      <c r="A396" s="157"/>
      <c r="B396" s="157" t="str">
        <f>IFERROR(VLOOKUP(D396,DB!A:K,11,0),"")</f>
        <v/>
      </c>
      <c r="C396" s="157"/>
      <c r="D396" s="157"/>
      <c r="E396" s="157"/>
      <c r="F396" s="158"/>
      <c r="G396" s="159">
        <f ca="1">IFERROR(NOW()-F396,"")</f>
        <v>45951.780337152777</v>
      </c>
      <c r="H396" s="158"/>
      <c r="I396" s="157" t="str">
        <f>IFERROR(VLOOKUP(D396,DB!A:F,6,0),"")</f>
        <v/>
      </c>
      <c r="J396" s="157" t="str">
        <f>IFERROR(VLOOKUP(D396,DB!A:G,7,0),"")</f>
        <v/>
      </c>
      <c r="K396" s="157"/>
      <c r="L396" s="157" t="str">
        <f>IFERROR(VLOOKUP(D396,DB!A:I,9,0),"")</f>
        <v/>
      </c>
    </row>
    <row r="397" spans="1:12" ht="15">
      <c r="A397" s="157"/>
      <c r="B397" s="157" t="str">
        <f>IFERROR(VLOOKUP(D397,DB!A:K,11,0),"")</f>
        <v/>
      </c>
      <c r="C397" s="157"/>
      <c r="D397" s="157"/>
      <c r="E397" s="157"/>
      <c r="F397" s="158"/>
      <c r="G397" s="159">
        <f ca="1">IFERROR(NOW()-F397,"")</f>
        <v>45951.780337152777</v>
      </c>
      <c r="H397" s="158"/>
      <c r="I397" s="157" t="str">
        <f>IFERROR(VLOOKUP(D397,DB!A:F,6,0),"")</f>
        <v/>
      </c>
      <c r="J397" s="157" t="str">
        <f>IFERROR(VLOOKUP(D397,DB!A:G,7,0),"")</f>
        <v/>
      </c>
      <c r="K397" s="157"/>
      <c r="L397" s="157" t="str">
        <f>IFERROR(VLOOKUP(D397,DB!A:I,9,0),"")</f>
        <v/>
      </c>
    </row>
    <row r="398" spans="1:12" ht="15">
      <c r="A398" s="157"/>
      <c r="B398" s="157" t="str">
        <f>IFERROR(VLOOKUP(D398,DB!A:K,11,0),"")</f>
        <v/>
      </c>
      <c r="C398" s="157"/>
      <c r="D398" s="157"/>
      <c r="E398" s="157"/>
      <c r="F398" s="158"/>
      <c r="G398" s="159">
        <f ca="1">IFERROR(NOW()-F398,"")</f>
        <v>45951.780337152777</v>
      </c>
      <c r="H398" s="158"/>
      <c r="I398" s="157" t="str">
        <f>IFERROR(VLOOKUP(D398,DB!A:F,6,0),"")</f>
        <v/>
      </c>
      <c r="J398" s="157" t="str">
        <f>IFERROR(VLOOKUP(D398,DB!A:G,7,0),"")</f>
        <v/>
      </c>
      <c r="K398" s="157"/>
      <c r="L398" s="157" t="str">
        <f>IFERROR(VLOOKUP(D398,DB!A:I,9,0),"")</f>
        <v/>
      </c>
    </row>
    <row r="399" spans="1:12" ht="15">
      <c r="A399" s="157"/>
      <c r="B399" s="157" t="str">
        <f>IFERROR(VLOOKUP(D399,DB!A:K,11,0),"")</f>
        <v/>
      </c>
      <c r="C399" s="157"/>
      <c r="D399" s="157"/>
      <c r="E399" s="157"/>
      <c r="F399" s="158"/>
      <c r="G399" s="159">
        <f ca="1">IFERROR(NOW()-F399,"")</f>
        <v>45951.780337152777</v>
      </c>
      <c r="H399" s="158"/>
      <c r="I399" s="157" t="str">
        <f>IFERROR(VLOOKUP(D399,DB!A:F,6,0),"")</f>
        <v/>
      </c>
      <c r="J399" s="157" t="str">
        <f>IFERROR(VLOOKUP(D399,DB!A:G,7,0),"")</f>
        <v/>
      </c>
      <c r="K399" s="157"/>
      <c r="L399" s="157" t="str">
        <f>IFERROR(VLOOKUP(D399,DB!A:I,9,0),"")</f>
        <v/>
      </c>
    </row>
    <row r="400" spans="1:12" ht="15">
      <c r="A400" s="157"/>
      <c r="B400" s="157" t="str">
        <f>IFERROR(VLOOKUP(D400,DB!A:K,11,0),"")</f>
        <v/>
      </c>
      <c r="C400" s="157"/>
      <c r="D400" s="157"/>
      <c r="E400" s="157"/>
      <c r="F400" s="158"/>
      <c r="G400" s="159">
        <f ca="1">IFERROR(NOW()-F400,"")</f>
        <v>45951.780337152777</v>
      </c>
      <c r="H400" s="158"/>
      <c r="I400" s="157" t="str">
        <f>IFERROR(VLOOKUP(D400,DB!A:F,6,0),"")</f>
        <v/>
      </c>
      <c r="J400" s="157" t="str">
        <f>IFERROR(VLOOKUP(D400,DB!A:G,7,0),"")</f>
        <v/>
      </c>
      <c r="K400" s="157"/>
      <c r="L400" s="157" t="str">
        <f>IFERROR(VLOOKUP(D400,DB!A:I,9,0),"")</f>
        <v/>
      </c>
    </row>
    <row r="401" spans="1:12" ht="15">
      <c r="A401" s="157"/>
      <c r="B401" s="157" t="str">
        <f>IFERROR(VLOOKUP(D401,DB!A:K,11,0),"")</f>
        <v/>
      </c>
      <c r="C401" s="157"/>
      <c r="D401" s="157"/>
      <c r="E401" s="157"/>
      <c r="F401" s="158"/>
      <c r="G401" s="159">
        <f ca="1">IFERROR(NOW()-F401,"")</f>
        <v>45951.780337152777</v>
      </c>
      <c r="H401" s="158"/>
      <c r="I401" s="157" t="str">
        <f>IFERROR(VLOOKUP(D401,DB!A:F,6,0),"")</f>
        <v/>
      </c>
      <c r="J401" s="157" t="str">
        <f>IFERROR(VLOOKUP(D401,DB!A:G,7,0),"")</f>
        <v/>
      </c>
      <c r="K401" s="157"/>
      <c r="L401" s="157" t="str">
        <f>IFERROR(VLOOKUP(D401,DB!A:I,9,0),"")</f>
        <v/>
      </c>
    </row>
    <row r="402" spans="1:12" ht="15">
      <c r="A402" s="157"/>
      <c r="B402" s="157" t="str">
        <f>IFERROR(VLOOKUP(D402,DB!A:K,11,0),"")</f>
        <v/>
      </c>
      <c r="C402" s="157"/>
      <c r="D402" s="157"/>
      <c r="E402" s="157"/>
      <c r="F402" s="158"/>
      <c r="G402" s="159">
        <f ca="1">IFERROR(NOW()-F402,"")</f>
        <v>45951.780337152777</v>
      </c>
      <c r="H402" s="158"/>
      <c r="I402" s="157" t="str">
        <f>IFERROR(VLOOKUP(D402,DB!A:F,6,0),"")</f>
        <v/>
      </c>
      <c r="J402" s="157" t="str">
        <f>IFERROR(VLOOKUP(D402,DB!A:G,7,0),"")</f>
        <v/>
      </c>
      <c r="K402" s="157"/>
      <c r="L402" s="157" t="str">
        <f>IFERROR(VLOOKUP(D402,DB!A:I,9,0),"")</f>
        <v/>
      </c>
    </row>
    <row r="403" spans="1:12" ht="15">
      <c r="A403" s="157"/>
      <c r="B403" s="157" t="str">
        <f>IFERROR(VLOOKUP(D403,DB!A:K,11,0),"")</f>
        <v/>
      </c>
      <c r="C403" s="157"/>
      <c r="D403" s="157"/>
      <c r="E403" s="157"/>
      <c r="F403" s="158"/>
      <c r="G403" s="159">
        <f ca="1">IFERROR(NOW()-F403,"")</f>
        <v>45951.780337152777</v>
      </c>
      <c r="H403" s="158"/>
      <c r="I403" s="157" t="str">
        <f>IFERROR(VLOOKUP(D403,DB!A:F,6,0),"")</f>
        <v/>
      </c>
      <c r="J403" s="157" t="str">
        <f>IFERROR(VLOOKUP(D403,DB!A:G,7,0),"")</f>
        <v/>
      </c>
      <c r="K403" s="157"/>
      <c r="L403" s="157" t="str">
        <f>IFERROR(VLOOKUP(D403,DB!A:I,9,0),"")</f>
        <v/>
      </c>
    </row>
    <row r="404" spans="1:12" ht="15">
      <c r="A404" s="157"/>
      <c r="B404" s="157" t="str">
        <f>IFERROR(VLOOKUP(D404,DB!A:K,11,0),"")</f>
        <v/>
      </c>
      <c r="C404" s="157"/>
      <c r="D404" s="157"/>
      <c r="E404" s="157"/>
      <c r="F404" s="158"/>
      <c r="G404" s="159">
        <f ca="1">IFERROR(NOW()-F404,"")</f>
        <v>45951.780337152777</v>
      </c>
      <c r="H404" s="158"/>
      <c r="I404" s="157" t="str">
        <f>IFERROR(VLOOKUP(D404,DB!A:F,6,0),"")</f>
        <v/>
      </c>
      <c r="J404" s="157" t="str">
        <f>IFERROR(VLOOKUP(D404,DB!A:G,7,0),"")</f>
        <v/>
      </c>
      <c r="K404" s="157"/>
      <c r="L404" s="157" t="str">
        <f>IFERROR(VLOOKUP(D404,DB!A:I,9,0),"")</f>
        <v/>
      </c>
    </row>
    <row r="405" spans="1:12" ht="15">
      <c r="A405" s="157"/>
      <c r="B405" s="157" t="str">
        <f>IFERROR(VLOOKUP(D405,DB!A:K,11,0),"")</f>
        <v/>
      </c>
      <c r="C405" s="157"/>
      <c r="D405" s="157"/>
      <c r="E405" s="157"/>
      <c r="F405" s="158"/>
      <c r="G405" s="159">
        <f ca="1">IFERROR(NOW()-F405,"")</f>
        <v>45951.780337152777</v>
      </c>
      <c r="H405" s="158"/>
      <c r="I405" s="157" t="str">
        <f>IFERROR(VLOOKUP(D405,DB!A:F,6,0),"")</f>
        <v/>
      </c>
      <c r="J405" s="157" t="str">
        <f>IFERROR(VLOOKUP(D405,DB!A:G,7,0),"")</f>
        <v/>
      </c>
      <c r="K405" s="157"/>
      <c r="L405" s="157" t="str">
        <f>IFERROR(VLOOKUP(D405,DB!A:I,9,0),"")</f>
        <v/>
      </c>
    </row>
    <row r="406" spans="1:12" ht="15">
      <c r="A406" s="157"/>
      <c r="B406" s="157" t="str">
        <f>IFERROR(VLOOKUP(D406,DB!A:K,11,0),"")</f>
        <v/>
      </c>
      <c r="C406" s="157"/>
      <c r="D406" s="157"/>
      <c r="E406" s="157"/>
      <c r="F406" s="158"/>
      <c r="G406" s="159">
        <f ca="1">IFERROR(NOW()-F406,"")</f>
        <v>45951.780337152777</v>
      </c>
      <c r="H406" s="158"/>
      <c r="I406" s="157" t="str">
        <f>IFERROR(VLOOKUP(D406,DB!A:F,6,0),"")</f>
        <v/>
      </c>
      <c r="J406" s="157" t="str">
        <f>IFERROR(VLOOKUP(D406,DB!A:G,7,0),"")</f>
        <v/>
      </c>
      <c r="K406" s="157"/>
      <c r="L406" s="157" t="str">
        <f>IFERROR(VLOOKUP(D406,DB!A:I,9,0),"")</f>
        <v/>
      </c>
    </row>
    <row r="407" spans="1:12" ht="15">
      <c r="A407" s="157"/>
      <c r="B407" s="157" t="str">
        <f>IFERROR(VLOOKUP(D407,DB!A:K,11,0),"")</f>
        <v/>
      </c>
      <c r="C407" s="157"/>
      <c r="D407" s="157"/>
      <c r="E407" s="157"/>
      <c r="F407" s="158"/>
      <c r="G407" s="159">
        <f ca="1">IFERROR(NOW()-F407,"")</f>
        <v>45951.780337152777</v>
      </c>
      <c r="H407" s="158"/>
      <c r="I407" s="157" t="str">
        <f>IFERROR(VLOOKUP(D407,DB!A:F,6,0),"")</f>
        <v/>
      </c>
      <c r="J407" s="157" t="str">
        <f>IFERROR(VLOOKUP(D407,DB!A:G,7,0),"")</f>
        <v/>
      </c>
      <c r="K407" s="157"/>
      <c r="L407" s="157" t="str">
        <f>IFERROR(VLOOKUP(D407,DB!A:I,9,0),"")</f>
        <v/>
      </c>
    </row>
    <row r="408" spans="1:12" ht="15">
      <c r="A408" s="157"/>
      <c r="B408" s="157" t="str">
        <f>IFERROR(VLOOKUP(D408,DB!A:K,11,0),"")</f>
        <v/>
      </c>
      <c r="C408" s="157"/>
      <c r="D408" s="157"/>
      <c r="E408" s="157"/>
      <c r="F408" s="158"/>
      <c r="G408" s="159">
        <f ca="1">IFERROR(NOW()-F408,"")</f>
        <v>45951.780337152777</v>
      </c>
      <c r="H408" s="158"/>
      <c r="I408" s="157" t="str">
        <f>IFERROR(VLOOKUP(D408,DB!A:F,6,0),"")</f>
        <v/>
      </c>
      <c r="J408" s="157" t="str">
        <f>IFERROR(VLOOKUP(D408,DB!A:G,7,0),"")</f>
        <v/>
      </c>
      <c r="K408" s="157"/>
      <c r="L408" s="157" t="str">
        <f>IFERROR(VLOOKUP(D408,DB!A:I,9,0),"")</f>
        <v/>
      </c>
    </row>
    <row r="409" spans="1:12" ht="15">
      <c r="A409" s="157"/>
      <c r="B409" s="157" t="str">
        <f>IFERROR(VLOOKUP(D409,DB!A:K,11,0),"")</f>
        <v/>
      </c>
      <c r="C409" s="157"/>
      <c r="D409" s="157"/>
      <c r="E409" s="157"/>
      <c r="F409" s="158"/>
      <c r="G409" s="159">
        <f ca="1">IFERROR(NOW()-F409,"")</f>
        <v>45951.780337152777</v>
      </c>
      <c r="H409" s="158"/>
      <c r="I409" s="157" t="str">
        <f>IFERROR(VLOOKUP(D409,DB!A:F,6,0),"")</f>
        <v/>
      </c>
      <c r="J409" s="157" t="str">
        <f>IFERROR(VLOOKUP(D409,DB!A:G,7,0),"")</f>
        <v/>
      </c>
      <c r="K409" s="157"/>
      <c r="L409" s="157" t="str">
        <f>IFERROR(VLOOKUP(D409,DB!A:I,9,0),"")</f>
        <v/>
      </c>
    </row>
    <row r="410" spans="1:12" ht="15">
      <c r="A410" s="157"/>
      <c r="B410" s="157" t="str">
        <f>IFERROR(VLOOKUP(D410,DB!A:K,11,0),"")</f>
        <v/>
      </c>
      <c r="C410" s="157"/>
      <c r="D410" s="157"/>
      <c r="E410" s="157"/>
      <c r="F410" s="158"/>
      <c r="G410" s="159">
        <f ca="1">IFERROR(NOW()-F410,"")</f>
        <v>45951.780337152777</v>
      </c>
      <c r="H410" s="158"/>
      <c r="I410" s="157" t="str">
        <f>IFERROR(VLOOKUP(D410,DB!A:F,6,0),"")</f>
        <v/>
      </c>
      <c r="J410" s="157" t="str">
        <f>IFERROR(VLOOKUP(D410,DB!A:G,7,0),"")</f>
        <v/>
      </c>
      <c r="K410" s="157"/>
      <c r="L410" s="157" t="str">
        <f>IFERROR(VLOOKUP(D410,DB!A:I,9,0),"")</f>
        <v/>
      </c>
    </row>
    <row r="411" spans="1:12" ht="15">
      <c r="A411" s="157"/>
      <c r="B411" s="157" t="str">
        <f>IFERROR(VLOOKUP(D411,DB!A:K,11,0),"")</f>
        <v/>
      </c>
      <c r="C411" s="157"/>
      <c r="D411" s="157"/>
      <c r="E411" s="157"/>
      <c r="F411" s="158"/>
      <c r="G411" s="159">
        <f ca="1">IFERROR(NOW()-F411,"")</f>
        <v>45951.780337152777</v>
      </c>
      <c r="H411" s="158"/>
      <c r="I411" s="157" t="str">
        <f>IFERROR(VLOOKUP(D411,DB!A:F,6,0),"")</f>
        <v/>
      </c>
      <c r="J411" s="157" t="str">
        <f>IFERROR(VLOOKUP(D411,DB!A:G,7,0),"")</f>
        <v/>
      </c>
      <c r="K411" s="157"/>
      <c r="L411" s="157" t="str">
        <f>IFERROR(VLOOKUP(D411,DB!A:I,9,0),"")</f>
        <v/>
      </c>
    </row>
    <row r="412" spans="1:12" ht="15">
      <c r="A412" s="157"/>
      <c r="B412" s="157" t="str">
        <f>IFERROR(VLOOKUP(D412,DB!A:K,11,0),"")</f>
        <v/>
      </c>
      <c r="C412" s="157"/>
      <c r="D412" s="157"/>
      <c r="E412" s="157"/>
      <c r="F412" s="158"/>
      <c r="G412" s="159">
        <f ca="1">IFERROR(NOW()-F412,"")</f>
        <v>45951.780337152777</v>
      </c>
      <c r="H412" s="158"/>
      <c r="I412" s="157" t="str">
        <f>IFERROR(VLOOKUP(D412,DB!A:F,6,0),"")</f>
        <v/>
      </c>
      <c r="J412" s="157" t="str">
        <f>IFERROR(VLOOKUP(D412,DB!A:G,7,0),"")</f>
        <v/>
      </c>
      <c r="K412" s="157"/>
      <c r="L412" s="157" t="str">
        <f>IFERROR(VLOOKUP(D412,DB!A:I,9,0),"")</f>
        <v/>
      </c>
    </row>
    <row r="413" spans="1:12" ht="15">
      <c r="A413" s="157"/>
      <c r="B413" s="157" t="str">
        <f>IFERROR(VLOOKUP(D413,DB!A:K,11,0),"")</f>
        <v/>
      </c>
      <c r="C413" s="157"/>
      <c r="D413" s="157"/>
      <c r="E413" s="157"/>
      <c r="F413" s="158"/>
      <c r="G413" s="159">
        <f ca="1">IFERROR(NOW()-F413,"")</f>
        <v>45951.780337152777</v>
      </c>
      <c r="H413" s="158"/>
      <c r="I413" s="157" t="str">
        <f>IFERROR(VLOOKUP(D413,DB!A:F,6,0),"")</f>
        <v/>
      </c>
      <c r="J413" s="157" t="str">
        <f>IFERROR(VLOOKUP(D413,DB!A:G,7,0),"")</f>
        <v/>
      </c>
      <c r="K413" s="157"/>
      <c r="L413" s="157" t="str">
        <f>IFERROR(VLOOKUP(D413,DB!A:I,9,0),"")</f>
        <v/>
      </c>
    </row>
    <row r="414" spans="1:12" ht="15">
      <c r="A414" s="157"/>
      <c r="B414" s="157" t="str">
        <f>IFERROR(VLOOKUP(D414,DB!A:K,11,0),"")</f>
        <v/>
      </c>
      <c r="C414" s="157"/>
      <c r="D414" s="157"/>
      <c r="E414" s="157"/>
      <c r="F414" s="158"/>
      <c r="G414" s="159">
        <f ca="1">IFERROR(NOW()-F414,"")</f>
        <v>45951.780337152777</v>
      </c>
      <c r="H414" s="158"/>
      <c r="I414" s="157" t="str">
        <f>IFERROR(VLOOKUP(D414,DB!A:F,6,0),"")</f>
        <v/>
      </c>
      <c r="J414" s="157" t="str">
        <f>IFERROR(VLOOKUP(D414,DB!A:G,7,0),"")</f>
        <v/>
      </c>
      <c r="K414" s="157"/>
      <c r="L414" s="157" t="str">
        <f>IFERROR(VLOOKUP(D414,DB!A:I,9,0),"")</f>
        <v/>
      </c>
    </row>
    <row r="415" spans="1:12" ht="15">
      <c r="A415" s="157"/>
      <c r="B415" s="157" t="str">
        <f>IFERROR(VLOOKUP(D415,DB!A:K,11,0),"")</f>
        <v/>
      </c>
      <c r="C415" s="157"/>
      <c r="D415" s="157"/>
      <c r="E415" s="157"/>
      <c r="F415" s="158"/>
      <c r="G415" s="159">
        <f ca="1">IFERROR(NOW()-F415,"")</f>
        <v>45951.780337152777</v>
      </c>
      <c r="H415" s="158"/>
      <c r="I415" s="157" t="str">
        <f>IFERROR(VLOOKUP(D415,DB!A:F,6,0),"")</f>
        <v/>
      </c>
      <c r="J415" s="157" t="str">
        <f>IFERROR(VLOOKUP(D415,DB!A:G,7,0),"")</f>
        <v/>
      </c>
      <c r="K415" s="157"/>
      <c r="L415" s="157" t="str">
        <f>IFERROR(VLOOKUP(D415,DB!A:I,9,0),"")</f>
        <v/>
      </c>
    </row>
    <row r="416" spans="1:12" ht="15">
      <c r="A416" s="157"/>
      <c r="B416" s="157" t="str">
        <f>IFERROR(VLOOKUP(D416,DB!A:K,11,0),"")</f>
        <v/>
      </c>
      <c r="C416" s="157"/>
      <c r="D416" s="157"/>
      <c r="E416" s="157"/>
      <c r="F416" s="158"/>
      <c r="G416" s="159">
        <f ca="1">IFERROR(NOW()-F416,"")</f>
        <v>45951.780337152777</v>
      </c>
      <c r="H416" s="158"/>
      <c r="I416" s="157" t="str">
        <f>IFERROR(VLOOKUP(D416,DB!A:F,6,0),"")</f>
        <v/>
      </c>
      <c r="J416" s="157" t="str">
        <f>IFERROR(VLOOKUP(D416,DB!A:G,7,0),"")</f>
        <v/>
      </c>
      <c r="K416" s="157"/>
      <c r="L416" s="157" t="str">
        <f>IFERROR(VLOOKUP(D416,DB!A:I,9,0),"")</f>
        <v/>
      </c>
    </row>
    <row r="417" spans="1:12" ht="15">
      <c r="A417" s="157"/>
      <c r="B417" s="157" t="str">
        <f>IFERROR(VLOOKUP(D417,DB!A:K,11,0),"")</f>
        <v/>
      </c>
      <c r="C417" s="157"/>
      <c r="D417" s="157"/>
      <c r="E417" s="157"/>
      <c r="F417" s="158"/>
      <c r="G417" s="159">
        <f ca="1">IFERROR(NOW()-F417,"")</f>
        <v>45951.780337152777</v>
      </c>
      <c r="H417" s="158"/>
      <c r="I417" s="157" t="str">
        <f>IFERROR(VLOOKUP(D417,DB!A:F,6,0),"")</f>
        <v/>
      </c>
      <c r="J417" s="157" t="str">
        <f>IFERROR(VLOOKUP(D417,DB!A:G,7,0),"")</f>
        <v/>
      </c>
      <c r="K417" s="157"/>
      <c r="L417" s="157" t="str">
        <f>IFERROR(VLOOKUP(D417,DB!A:I,9,0),"")</f>
        <v/>
      </c>
    </row>
    <row r="418" spans="1:12" ht="15">
      <c r="A418" s="157"/>
      <c r="B418" s="157" t="str">
        <f>IFERROR(VLOOKUP(D418,DB!A:K,11,0),"")</f>
        <v/>
      </c>
      <c r="C418" s="157"/>
      <c r="D418" s="157"/>
      <c r="E418" s="157"/>
      <c r="F418" s="158"/>
      <c r="G418" s="159">
        <f ca="1">IFERROR(NOW()-F418,"")</f>
        <v>45951.780337152777</v>
      </c>
      <c r="H418" s="158"/>
      <c r="I418" s="157" t="str">
        <f>IFERROR(VLOOKUP(D418,DB!A:F,6,0),"")</f>
        <v/>
      </c>
      <c r="J418" s="157" t="str">
        <f>IFERROR(VLOOKUP(D418,DB!A:G,7,0),"")</f>
        <v/>
      </c>
      <c r="K418" s="157"/>
      <c r="L418" s="157" t="str">
        <f>IFERROR(VLOOKUP(D418,DB!A:I,9,0),"")</f>
        <v/>
      </c>
    </row>
    <row r="419" spans="1:12" ht="15">
      <c r="A419" s="157"/>
      <c r="B419" s="157" t="str">
        <f>IFERROR(VLOOKUP(D419,DB!A:K,11,0),"")</f>
        <v/>
      </c>
      <c r="C419" s="157"/>
      <c r="D419" s="157"/>
      <c r="E419" s="157"/>
      <c r="F419" s="158"/>
      <c r="G419" s="159">
        <f ca="1">IFERROR(NOW()-F419,"")</f>
        <v>45951.780337152777</v>
      </c>
      <c r="H419" s="158"/>
      <c r="I419" s="157" t="str">
        <f>IFERROR(VLOOKUP(D419,DB!A:F,6,0),"")</f>
        <v/>
      </c>
      <c r="J419" s="157" t="str">
        <f>IFERROR(VLOOKUP(D419,DB!A:G,7,0),"")</f>
        <v/>
      </c>
      <c r="K419" s="157"/>
      <c r="L419" s="157" t="str">
        <f>IFERROR(VLOOKUP(D419,DB!A:I,9,0),"")</f>
        <v/>
      </c>
    </row>
    <row r="420" spans="1:12" ht="15">
      <c r="A420" s="157"/>
      <c r="B420" s="157" t="str">
        <f>IFERROR(VLOOKUP(D420,DB!A:K,11,0),"")</f>
        <v/>
      </c>
      <c r="C420" s="157"/>
      <c r="D420" s="157"/>
      <c r="E420" s="157"/>
      <c r="F420" s="158"/>
      <c r="G420" s="159">
        <f ca="1">IFERROR(NOW()-F420,"")</f>
        <v>45951.780337152777</v>
      </c>
      <c r="H420" s="158"/>
      <c r="I420" s="157" t="str">
        <f>IFERROR(VLOOKUP(D420,DB!A:F,6,0),"")</f>
        <v/>
      </c>
      <c r="J420" s="157" t="str">
        <f>IFERROR(VLOOKUP(D420,DB!A:G,7,0),"")</f>
        <v/>
      </c>
      <c r="K420" s="157"/>
      <c r="L420" s="157" t="str">
        <f>IFERROR(VLOOKUP(D420,DB!A:I,9,0),"")</f>
        <v/>
      </c>
    </row>
    <row r="421" spans="1:12" ht="15">
      <c r="A421" s="157"/>
      <c r="B421" s="157" t="str">
        <f>IFERROR(VLOOKUP(D421,DB!A:K,11,0),"")</f>
        <v/>
      </c>
      <c r="C421" s="157"/>
      <c r="D421" s="157"/>
      <c r="E421" s="157"/>
      <c r="F421" s="158"/>
      <c r="G421" s="159">
        <f ca="1">IFERROR(NOW()-F421,"")</f>
        <v>45951.780337152777</v>
      </c>
      <c r="H421" s="158"/>
      <c r="I421" s="157" t="str">
        <f>IFERROR(VLOOKUP(D421,DB!A:F,6,0),"")</f>
        <v/>
      </c>
      <c r="J421" s="157" t="str">
        <f>IFERROR(VLOOKUP(D421,DB!A:G,7,0),"")</f>
        <v/>
      </c>
      <c r="K421" s="157"/>
      <c r="L421" s="157" t="str">
        <f>IFERROR(VLOOKUP(D421,DB!A:I,9,0),"")</f>
        <v/>
      </c>
    </row>
    <row r="422" spans="1:12" ht="15">
      <c r="A422" s="157"/>
      <c r="B422" s="157" t="str">
        <f>IFERROR(VLOOKUP(D422,DB!A:K,11,0),"")</f>
        <v/>
      </c>
      <c r="C422" s="157"/>
      <c r="D422" s="157"/>
      <c r="E422" s="157"/>
      <c r="F422" s="158"/>
      <c r="G422" s="159">
        <f ca="1">IFERROR(NOW()-F422,"")</f>
        <v>45951.780337152777</v>
      </c>
      <c r="H422" s="158"/>
      <c r="I422" s="157" t="str">
        <f>IFERROR(VLOOKUP(D422,DB!A:F,6,0),"")</f>
        <v/>
      </c>
      <c r="J422" s="157" t="str">
        <f>IFERROR(VLOOKUP(D422,DB!A:G,7,0),"")</f>
        <v/>
      </c>
      <c r="K422" s="157"/>
      <c r="L422" s="157" t="str">
        <f>IFERROR(VLOOKUP(D422,DB!A:I,9,0),"")</f>
        <v/>
      </c>
    </row>
    <row r="423" spans="1:12" ht="15">
      <c r="A423" s="157"/>
      <c r="B423" s="157" t="str">
        <f>IFERROR(VLOOKUP(D423,DB!A:K,11,0),"")</f>
        <v/>
      </c>
      <c r="C423" s="157"/>
      <c r="D423" s="157"/>
      <c r="E423" s="157"/>
      <c r="F423" s="158"/>
      <c r="G423" s="159">
        <f ca="1">IFERROR(NOW()-F423,"")</f>
        <v>45951.780337152777</v>
      </c>
      <c r="H423" s="158"/>
      <c r="I423" s="157" t="str">
        <f>IFERROR(VLOOKUP(D423,DB!A:F,6,0),"")</f>
        <v/>
      </c>
      <c r="J423" s="157" t="str">
        <f>IFERROR(VLOOKUP(D423,DB!A:G,7,0),"")</f>
        <v/>
      </c>
      <c r="K423" s="157"/>
      <c r="L423" s="157" t="str">
        <f>IFERROR(VLOOKUP(D423,DB!A:I,9,0),"")</f>
        <v/>
      </c>
    </row>
    <row r="424" spans="1:12" ht="15">
      <c r="A424" s="157"/>
      <c r="B424" s="157" t="str">
        <f>IFERROR(VLOOKUP(D424,DB!A:K,11,0),"")</f>
        <v/>
      </c>
      <c r="C424" s="157"/>
      <c r="D424" s="157"/>
      <c r="E424" s="157"/>
      <c r="F424" s="158"/>
      <c r="G424" s="159">
        <f ca="1">IFERROR(NOW()-F424,"")</f>
        <v>45951.780337152777</v>
      </c>
      <c r="H424" s="158"/>
      <c r="I424" s="157" t="str">
        <f>IFERROR(VLOOKUP(D424,DB!A:F,6,0),"")</f>
        <v/>
      </c>
      <c r="J424" s="157" t="str">
        <f>IFERROR(VLOOKUP(D424,DB!A:G,7,0),"")</f>
        <v/>
      </c>
      <c r="K424" s="157"/>
      <c r="L424" s="157" t="str">
        <f>IFERROR(VLOOKUP(D424,DB!A:I,9,0),"")</f>
        <v/>
      </c>
    </row>
    <row r="425" spans="1:12" ht="15">
      <c r="A425" s="157"/>
      <c r="B425" s="157" t="str">
        <f>IFERROR(VLOOKUP(D425,DB!A:K,11,0),"")</f>
        <v/>
      </c>
      <c r="C425" s="157"/>
      <c r="D425" s="157"/>
      <c r="E425" s="157"/>
      <c r="F425" s="158"/>
      <c r="G425" s="159">
        <f ca="1">IFERROR(NOW()-F425,"")</f>
        <v>45951.780337152777</v>
      </c>
      <c r="H425" s="158"/>
      <c r="I425" s="157" t="str">
        <f>IFERROR(VLOOKUP(D425,DB!A:F,6,0),"")</f>
        <v/>
      </c>
      <c r="J425" s="157" t="str">
        <f>IFERROR(VLOOKUP(D425,DB!A:G,7,0),"")</f>
        <v/>
      </c>
      <c r="K425" s="157"/>
      <c r="L425" s="157" t="str">
        <f>IFERROR(VLOOKUP(D425,DB!A:I,9,0),"")</f>
        <v/>
      </c>
    </row>
    <row r="426" spans="1:12" ht="15">
      <c r="A426" s="157"/>
      <c r="B426" s="157" t="str">
        <f>IFERROR(VLOOKUP(D426,DB!A:K,11,0),"")</f>
        <v/>
      </c>
      <c r="C426" s="157"/>
      <c r="D426" s="157"/>
      <c r="E426" s="157"/>
      <c r="F426" s="158"/>
      <c r="G426" s="159">
        <f ca="1">IFERROR(NOW()-F426,"")</f>
        <v>45951.780337152777</v>
      </c>
      <c r="H426" s="158"/>
      <c r="I426" s="157" t="str">
        <f>IFERROR(VLOOKUP(D426,DB!A:F,6,0),"")</f>
        <v/>
      </c>
      <c r="J426" s="157" t="str">
        <f>IFERROR(VLOOKUP(D426,DB!A:G,7,0),"")</f>
        <v/>
      </c>
      <c r="K426" s="157"/>
      <c r="L426" s="157" t="str">
        <f>IFERROR(VLOOKUP(D426,DB!A:I,9,0),"")</f>
        <v/>
      </c>
    </row>
    <row r="427" spans="1:12" ht="15">
      <c r="A427" s="157"/>
      <c r="B427" s="157" t="str">
        <f>IFERROR(VLOOKUP(D427,DB!A:K,11,0),"")</f>
        <v/>
      </c>
      <c r="C427" s="157"/>
      <c r="D427" s="157"/>
      <c r="E427" s="157"/>
      <c r="F427" s="158"/>
      <c r="G427" s="159">
        <f ca="1">IFERROR(NOW()-F427,"")</f>
        <v>45951.780337152777</v>
      </c>
      <c r="H427" s="158"/>
      <c r="I427" s="157" t="str">
        <f>IFERROR(VLOOKUP(D427,DB!A:F,6,0),"")</f>
        <v/>
      </c>
      <c r="J427" s="157" t="str">
        <f>IFERROR(VLOOKUP(D427,DB!A:G,7,0),"")</f>
        <v/>
      </c>
      <c r="K427" s="157"/>
      <c r="L427" s="157" t="str">
        <f>IFERROR(VLOOKUP(D427,DB!A:I,9,0),"")</f>
        <v/>
      </c>
    </row>
    <row r="428" spans="1:12" ht="15">
      <c r="A428" s="157"/>
      <c r="B428" s="157" t="str">
        <f>IFERROR(VLOOKUP(D428,DB!A:K,11,0),"")</f>
        <v/>
      </c>
      <c r="C428" s="157"/>
      <c r="D428" s="157"/>
      <c r="E428" s="157"/>
      <c r="F428" s="158"/>
      <c r="G428" s="159">
        <f ca="1">IFERROR(NOW()-F428,"")</f>
        <v>45951.780337152777</v>
      </c>
      <c r="H428" s="158"/>
      <c r="I428" s="157" t="str">
        <f>IFERROR(VLOOKUP(D428,DB!A:F,6,0),"")</f>
        <v/>
      </c>
      <c r="J428" s="157" t="str">
        <f>IFERROR(VLOOKUP(D428,DB!A:G,7,0),"")</f>
        <v/>
      </c>
      <c r="K428" s="157"/>
      <c r="L428" s="157" t="str">
        <f>IFERROR(VLOOKUP(D428,DB!A:I,9,0),"")</f>
        <v/>
      </c>
    </row>
    <row r="429" spans="1:12" ht="15">
      <c r="A429" s="157"/>
      <c r="B429" s="157" t="str">
        <f>IFERROR(VLOOKUP(D429,DB!A:K,11,0),"")</f>
        <v/>
      </c>
      <c r="C429" s="157"/>
      <c r="D429" s="157"/>
      <c r="E429" s="157"/>
      <c r="F429" s="158"/>
      <c r="G429" s="159">
        <f ca="1">IFERROR(NOW()-F429,"")</f>
        <v>45951.780337152777</v>
      </c>
      <c r="H429" s="158"/>
      <c r="I429" s="157" t="str">
        <f>IFERROR(VLOOKUP(D429,DB!A:F,6,0),"")</f>
        <v/>
      </c>
      <c r="J429" s="157" t="str">
        <f>IFERROR(VLOOKUP(D429,DB!A:G,7,0),"")</f>
        <v/>
      </c>
      <c r="K429" s="157"/>
      <c r="L429" s="157" t="str">
        <f>IFERROR(VLOOKUP(D429,DB!A:I,9,0),"")</f>
        <v/>
      </c>
    </row>
    <row r="430" spans="1:12" ht="15">
      <c r="A430" s="157"/>
      <c r="B430" s="157" t="str">
        <f>IFERROR(VLOOKUP(D430,DB!A:K,11,0),"")</f>
        <v/>
      </c>
      <c r="C430" s="157"/>
      <c r="D430" s="157"/>
      <c r="E430" s="157"/>
      <c r="F430" s="158"/>
      <c r="G430" s="159">
        <f ca="1">IFERROR(NOW()-F430,"")</f>
        <v>45951.780337152777</v>
      </c>
      <c r="H430" s="158"/>
      <c r="I430" s="157" t="str">
        <f>IFERROR(VLOOKUP(D430,DB!A:F,6,0),"")</f>
        <v/>
      </c>
      <c r="J430" s="157" t="str">
        <f>IFERROR(VLOOKUP(D430,DB!A:G,7,0),"")</f>
        <v/>
      </c>
      <c r="K430" s="157"/>
      <c r="L430" s="157" t="str">
        <f>IFERROR(VLOOKUP(D430,DB!A:I,9,0),"")</f>
        <v/>
      </c>
    </row>
    <row r="431" spans="1:12" ht="15">
      <c r="A431" s="157"/>
      <c r="B431" s="157" t="str">
        <f>IFERROR(VLOOKUP(D431,DB!A:K,11,0),"")</f>
        <v/>
      </c>
      <c r="C431" s="157"/>
      <c r="D431" s="157"/>
      <c r="E431" s="157"/>
      <c r="F431" s="158"/>
      <c r="G431" s="159">
        <f ca="1">IFERROR(NOW()-F431,"")</f>
        <v>45951.780337152777</v>
      </c>
      <c r="H431" s="158"/>
      <c r="I431" s="157" t="str">
        <f>IFERROR(VLOOKUP(D431,DB!A:F,6,0),"")</f>
        <v/>
      </c>
      <c r="J431" s="157" t="str">
        <f>IFERROR(VLOOKUP(D431,DB!A:G,7,0),"")</f>
        <v/>
      </c>
      <c r="K431" s="157"/>
      <c r="L431" s="157" t="str">
        <f>IFERROR(VLOOKUP(D431,DB!A:I,9,0),"")</f>
        <v/>
      </c>
    </row>
    <row r="432" spans="1:12" ht="15">
      <c r="A432" s="157"/>
      <c r="B432" s="157" t="str">
        <f>IFERROR(VLOOKUP(D432,DB!A:K,11,0),"")</f>
        <v/>
      </c>
      <c r="C432" s="157"/>
      <c r="D432" s="157"/>
      <c r="E432" s="157"/>
      <c r="F432" s="158"/>
      <c r="G432" s="159">
        <f ca="1">IFERROR(NOW()-F432,"")</f>
        <v>45951.780337152777</v>
      </c>
      <c r="H432" s="158"/>
      <c r="I432" s="157" t="str">
        <f>IFERROR(VLOOKUP(D432,DB!A:F,6,0),"")</f>
        <v/>
      </c>
      <c r="J432" s="157" t="str">
        <f>IFERROR(VLOOKUP(D432,DB!A:G,7,0),"")</f>
        <v/>
      </c>
      <c r="K432" s="157"/>
      <c r="L432" s="157" t="str">
        <f>IFERROR(VLOOKUP(D432,DB!A:I,9,0),"")</f>
        <v/>
      </c>
    </row>
    <row r="433" spans="1:12" ht="15">
      <c r="A433" s="157"/>
      <c r="B433" s="157" t="str">
        <f>IFERROR(VLOOKUP(D433,DB!A:K,11,0),"")</f>
        <v/>
      </c>
      <c r="C433" s="157"/>
      <c r="D433" s="157"/>
      <c r="E433" s="157"/>
      <c r="F433" s="158"/>
      <c r="G433" s="159">
        <f ca="1">IFERROR(NOW()-F433,"")</f>
        <v>45951.780337152777</v>
      </c>
      <c r="H433" s="158"/>
      <c r="I433" s="157" t="str">
        <f>IFERROR(VLOOKUP(D433,DB!A:F,6,0),"")</f>
        <v/>
      </c>
      <c r="J433" s="157" t="str">
        <f>IFERROR(VLOOKUP(D433,DB!A:G,7,0),"")</f>
        <v/>
      </c>
      <c r="K433" s="157"/>
      <c r="L433" s="157" t="str">
        <f>IFERROR(VLOOKUP(D433,DB!A:I,9,0),"")</f>
        <v/>
      </c>
    </row>
    <row r="434" spans="1:12" ht="15">
      <c r="A434" s="157"/>
      <c r="B434" s="157" t="str">
        <f>IFERROR(VLOOKUP(D434,DB!A:K,11,0),"")</f>
        <v/>
      </c>
      <c r="C434" s="157"/>
      <c r="D434" s="157"/>
      <c r="E434" s="157"/>
      <c r="F434" s="158"/>
      <c r="G434" s="159">
        <f ca="1">IFERROR(NOW()-F434,"")</f>
        <v>45951.780337152777</v>
      </c>
      <c r="H434" s="158"/>
      <c r="I434" s="157" t="str">
        <f>IFERROR(VLOOKUP(D434,DB!A:F,6,0),"")</f>
        <v/>
      </c>
      <c r="J434" s="157" t="str">
        <f>IFERROR(VLOOKUP(D434,DB!A:G,7,0),"")</f>
        <v/>
      </c>
      <c r="K434" s="157"/>
      <c r="L434" s="157" t="str">
        <f>IFERROR(VLOOKUP(D434,DB!A:I,9,0),"")</f>
        <v/>
      </c>
    </row>
    <row r="435" spans="1:12" ht="15">
      <c r="A435" s="157"/>
      <c r="B435" s="157" t="str">
        <f>IFERROR(VLOOKUP(D435,DB!A:K,11,0),"")</f>
        <v/>
      </c>
      <c r="C435" s="157"/>
      <c r="D435" s="157"/>
      <c r="E435" s="157"/>
      <c r="F435" s="158"/>
      <c r="G435" s="159">
        <f ca="1">IFERROR(NOW()-F435,"")</f>
        <v>45951.780337152777</v>
      </c>
      <c r="H435" s="158"/>
      <c r="I435" s="157" t="str">
        <f>IFERROR(VLOOKUP(D435,DB!A:F,6,0),"")</f>
        <v/>
      </c>
      <c r="J435" s="157" t="str">
        <f>IFERROR(VLOOKUP(D435,DB!A:G,7,0),"")</f>
        <v/>
      </c>
      <c r="K435" s="157"/>
      <c r="L435" s="157" t="str">
        <f>IFERROR(VLOOKUP(D435,DB!A:I,9,0),"")</f>
        <v/>
      </c>
    </row>
    <row r="436" spans="1:12" ht="15">
      <c r="A436" s="157"/>
      <c r="B436" s="157" t="str">
        <f>IFERROR(VLOOKUP(D436,DB!A:K,11,0),"")</f>
        <v/>
      </c>
      <c r="C436" s="157"/>
      <c r="D436" s="157"/>
      <c r="E436" s="157"/>
      <c r="F436" s="158"/>
      <c r="G436" s="159">
        <f ca="1">IFERROR(NOW()-F436,"")</f>
        <v>45951.780337152777</v>
      </c>
      <c r="H436" s="158"/>
      <c r="I436" s="157" t="str">
        <f>IFERROR(VLOOKUP(D436,DB!A:F,6,0),"")</f>
        <v/>
      </c>
      <c r="J436" s="157" t="str">
        <f>IFERROR(VLOOKUP(D436,DB!A:G,7,0),"")</f>
        <v/>
      </c>
      <c r="K436" s="157"/>
      <c r="L436" s="157" t="str">
        <f>IFERROR(VLOOKUP(D436,DB!A:I,9,0),"")</f>
        <v/>
      </c>
    </row>
    <row r="437" spans="1:12" ht="15">
      <c r="A437" s="157"/>
      <c r="B437" s="157" t="str">
        <f>IFERROR(VLOOKUP(D437,DB!A:K,11,0),"")</f>
        <v/>
      </c>
      <c r="C437" s="157"/>
      <c r="D437" s="157"/>
      <c r="E437" s="157"/>
      <c r="F437" s="158"/>
      <c r="G437" s="159">
        <f ca="1">IFERROR(NOW()-F437,"")</f>
        <v>45951.780337152777</v>
      </c>
      <c r="H437" s="158"/>
      <c r="I437" s="157" t="str">
        <f>IFERROR(VLOOKUP(D437,DB!A:F,6,0),"")</f>
        <v/>
      </c>
      <c r="J437" s="157" t="str">
        <f>IFERROR(VLOOKUP(D437,DB!A:G,7,0),"")</f>
        <v/>
      </c>
      <c r="K437" s="157"/>
      <c r="L437" s="157" t="str">
        <f>IFERROR(VLOOKUP(D437,DB!A:I,9,0),"")</f>
        <v/>
      </c>
    </row>
    <row r="438" spans="1:12" ht="15">
      <c r="A438" s="157"/>
      <c r="B438" s="157" t="str">
        <f>IFERROR(VLOOKUP(D438,DB!A:K,11,0),"")</f>
        <v/>
      </c>
      <c r="C438" s="157"/>
      <c r="D438" s="157"/>
      <c r="E438" s="157"/>
      <c r="F438" s="158"/>
      <c r="G438" s="159">
        <f ca="1">IFERROR(NOW()-F438,"")</f>
        <v>45951.780337152777</v>
      </c>
      <c r="H438" s="158"/>
      <c r="I438" s="157" t="str">
        <f>IFERROR(VLOOKUP(D438,DB!A:F,6,0),"")</f>
        <v/>
      </c>
      <c r="J438" s="157" t="str">
        <f>IFERROR(VLOOKUP(D438,DB!A:G,7,0),"")</f>
        <v/>
      </c>
      <c r="K438" s="157"/>
      <c r="L438" s="157" t="str">
        <f>IFERROR(VLOOKUP(D438,DB!A:I,9,0),"")</f>
        <v/>
      </c>
    </row>
    <row r="439" spans="1:12" ht="15">
      <c r="A439" s="157"/>
      <c r="B439" s="157" t="str">
        <f>IFERROR(VLOOKUP(D439,DB!A:K,11,0),"")</f>
        <v/>
      </c>
      <c r="C439" s="157"/>
      <c r="D439" s="157"/>
      <c r="E439" s="157"/>
      <c r="F439" s="158"/>
      <c r="G439" s="159">
        <f ca="1">IFERROR(NOW()-F439,"")</f>
        <v>45951.780337152777</v>
      </c>
      <c r="H439" s="158"/>
      <c r="I439" s="157" t="str">
        <f>IFERROR(VLOOKUP(D439,DB!A:F,6,0),"")</f>
        <v/>
      </c>
      <c r="J439" s="157" t="str">
        <f>IFERROR(VLOOKUP(D439,DB!A:G,7,0),"")</f>
        <v/>
      </c>
      <c r="K439" s="157"/>
      <c r="L439" s="157" t="str">
        <f>IFERROR(VLOOKUP(D439,DB!A:I,9,0),"")</f>
        <v/>
      </c>
    </row>
    <row r="440" spans="1:12" ht="15">
      <c r="A440" s="157"/>
      <c r="B440" s="157" t="str">
        <f>IFERROR(VLOOKUP(D440,DB!A:K,11,0),"")</f>
        <v/>
      </c>
      <c r="C440" s="157"/>
      <c r="D440" s="157"/>
      <c r="E440" s="157"/>
      <c r="F440" s="158"/>
      <c r="G440" s="159">
        <f ca="1">IFERROR(NOW()-F440,"")</f>
        <v>45951.780337152777</v>
      </c>
      <c r="H440" s="158"/>
      <c r="I440" s="157" t="str">
        <f>IFERROR(VLOOKUP(D440,DB!A:F,6,0),"")</f>
        <v/>
      </c>
      <c r="J440" s="157" t="str">
        <f>IFERROR(VLOOKUP(D440,DB!A:G,7,0),"")</f>
        <v/>
      </c>
      <c r="K440" s="157"/>
      <c r="L440" s="157" t="str">
        <f>IFERROR(VLOOKUP(D440,DB!A:I,9,0),"")</f>
        <v/>
      </c>
    </row>
    <row r="441" spans="1:12" ht="15">
      <c r="A441" s="157"/>
      <c r="B441" s="157" t="str">
        <f>IFERROR(VLOOKUP(D441,DB!A:K,11,0),"")</f>
        <v/>
      </c>
      <c r="C441" s="157"/>
      <c r="D441" s="157"/>
      <c r="E441" s="157"/>
      <c r="F441" s="158"/>
      <c r="G441" s="159">
        <f ca="1">IFERROR(NOW()-F441,"")</f>
        <v>45951.780337152777</v>
      </c>
      <c r="H441" s="158"/>
      <c r="I441" s="157" t="str">
        <f>IFERROR(VLOOKUP(D441,DB!A:F,6,0),"")</f>
        <v/>
      </c>
      <c r="J441" s="157" t="str">
        <f>IFERROR(VLOOKUP(D441,DB!A:G,7,0),"")</f>
        <v/>
      </c>
      <c r="K441" s="157"/>
      <c r="L441" s="157" t="str">
        <f>IFERROR(VLOOKUP(D441,DB!A:I,9,0),"")</f>
        <v/>
      </c>
    </row>
    <row r="442" spans="1:12" ht="15">
      <c r="A442" s="157"/>
      <c r="B442" s="157" t="str">
        <f>IFERROR(VLOOKUP(D442,DB!A:K,11,0),"")</f>
        <v/>
      </c>
      <c r="C442" s="157"/>
      <c r="D442" s="157"/>
      <c r="E442" s="157"/>
      <c r="F442" s="158"/>
      <c r="G442" s="159">
        <f ca="1">IFERROR(NOW()-F442,"")</f>
        <v>45951.780337152777</v>
      </c>
      <c r="H442" s="158"/>
      <c r="I442" s="157" t="str">
        <f>IFERROR(VLOOKUP(D442,DB!A:F,6,0),"")</f>
        <v/>
      </c>
      <c r="J442" s="157" t="str">
        <f>IFERROR(VLOOKUP(D442,DB!A:G,7,0),"")</f>
        <v/>
      </c>
      <c r="K442" s="157"/>
      <c r="L442" s="157" t="str">
        <f>IFERROR(VLOOKUP(D442,DB!A:I,9,0),"")</f>
        <v/>
      </c>
    </row>
    <row r="443" spans="1:12" ht="15">
      <c r="A443" s="157"/>
      <c r="B443" s="157" t="str">
        <f>IFERROR(VLOOKUP(D443,DB!A:K,11,0),"")</f>
        <v/>
      </c>
      <c r="C443" s="157"/>
      <c r="D443" s="157"/>
      <c r="E443" s="157"/>
      <c r="F443" s="158"/>
      <c r="G443" s="159">
        <f ca="1">IFERROR(NOW()-F443,"")</f>
        <v>45951.780337152777</v>
      </c>
      <c r="H443" s="158"/>
      <c r="I443" s="157" t="str">
        <f>IFERROR(VLOOKUP(D443,DB!A:F,6,0),"")</f>
        <v/>
      </c>
      <c r="J443" s="157" t="str">
        <f>IFERROR(VLOOKUP(D443,DB!A:G,7,0),"")</f>
        <v/>
      </c>
      <c r="K443" s="157"/>
      <c r="L443" s="157" t="str">
        <f>IFERROR(VLOOKUP(D443,DB!A:I,9,0),"")</f>
        <v/>
      </c>
    </row>
    <row r="444" spans="1:12" ht="15">
      <c r="A444" s="157"/>
      <c r="B444" s="157" t="str">
        <f>IFERROR(VLOOKUP(D444,DB!A:K,11,0),"")</f>
        <v/>
      </c>
      <c r="C444" s="157"/>
      <c r="D444" s="157"/>
      <c r="E444" s="157"/>
      <c r="F444" s="158"/>
      <c r="G444" s="159">
        <f ca="1">IFERROR(NOW()-F444,"")</f>
        <v>45951.780337152777</v>
      </c>
      <c r="H444" s="158"/>
      <c r="I444" s="157" t="str">
        <f>IFERROR(VLOOKUP(D444,DB!A:F,6,0),"")</f>
        <v/>
      </c>
      <c r="J444" s="157" t="str">
        <f>IFERROR(VLOOKUP(D444,DB!A:G,7,0),"")</f>
        <v/>
      </c>
      <c r="K444" s="157"/>
      <c r="L444" s="157" t="str">
        <f>IFERROR(VLOOKUP(D444,DB!A:I,9,0),"")</f>
        <v/>
      </c>
    </row>
    <row r="445" spans="1:12" ht="15">
      <c r="A445" s="157"/>
      <c r="B445" s="157" t="str">
        <f>IFERROR(VLOOKUP(D445,DB!A:K,11,0),"")</f>
        <v/>
      </c>
      <c r="C445" s="157"/>
      <c r="D445" s="157"/>
      <c r="E445" s="157"/>
      <c r="F445" s="158"/>
      <c r="G445" s="159">
        <f ca="1">IFERROR(NOW()-F445,"")</f>
        <v>45951.780337152777</v>
      </c>
      <c r="H445" s="158"/>
      <c r="I445" s="157" t="str">
        <f>IFERROR(VLOOKUP(D445,DB!A:F,6,0),"")</f>
        <v/>
      </c>
      <c r="J445" s="157" t="str">
        <f>IFERROR(VLOOKUP(D445,DB!A:G,7,0),"")</f>
        <v/>
      </c>
      <c r="K445" s="157"/>
      <c r="L445" s="157" t="str">
        <f>IFERROR(VLOOKUP(D445,DB!A:I,9,0),"")</f>
        <v/>
      </c>
    </row>
    <row r="446" spans="1:12" ht="15">
      <c r="A446" s="157"/>
      <c r="B446" s="157" t="str">
        <f>IFERROR(VLOOKUP(D446,DB!A:K,11,0),"")</f>
        <v/>
      </c>
      <c r="C446" s="157"/>
      <c r="D446" s="157"/>
      <c r="E446" s="157"/>
      <c r="F446" s="158"/>
      <c r="G446" s="159">
        <f ca="1">IFERROR(NOW()-F446,"")</f>
        <v>45951.780337152777</v>
      </c>
      <c r="H446" s="158"/>
      <c r="I446" s="157" t="str">
        <f>IFERROR(VLOOKUP(D446,DB!A:F,6,0),"")</f>
        <v/>
      </c>
      <c r="J446" s="157" t="str">
        <f>IFERROR(VLOOKUP(D446,DB!A:G,7,0),"")</f>
        <v/>
      </c>
      <c r="K446" s="157"/>
      <c r="L446" s="157" t="str">
        <f>IFERROR(VLOOKUP(D446,DB!A:I,9,0),"")</f>
        <v/>
      </c>
    </row>
    <row r="447" spans="1:12" ht="15">
      <c r="A447" s="157"/>
      <c r="B447" s="157" t="str">
        <f>IFERROR(VLOOKUP(D447,DB!A:K,11,0),"")</f>
        <v/>
      </c>
      <c r="C447" s="157"/>
      <c r="D447" s="157"/>
      <c r="E447" s="157"/>
      <c r="F447" s="158"/>
      <c r="G447" s="159">
        <f ca="1">IFERROR(NOW()-F447,"")</f>
        <v>45951.780337152777</v>
      </c>
      <c r="H447" s="158"/>
      <c r="I447" s="157" t="str">
        <f>IFERROR(VLOOKUP(D447,DB!A:F,6,0),"")</f>
        <v/>
      </c>
      <c r="J447" s="157" t="str">
        <f>IFERROR(VLOOKUP(D447,DB!A:G,7,0),"")</f>
        <v/>
      </c>
      <c r="K447" s="157"/>
      <c r="L447" s="157" t="str">
        <f>IFERROR(VLOOKUP(D447,DB!A:I,9,0),"")</f>
        <v/>
      </c>
    </row>
    <row r="448" spans="1:12" ht="15">
      <c r="A448" s="157"/>
      <c r="B448" s="157" t="str">
        <f>IFERROR(VLOOKUP(D448,DB!A:K,11,0),"")</f>
        <v/>
      </c>
      <c r="C448" s="157"/>
      <c r="D448" s="157"/>
      <c r="E448" s="157"/>
      <c r="F448" s="158"/>
      <c r="G448" s="159">
        <f ca="1">IFERROR(NOW()-F448,"")</f>
        <v>45951.780337152777</v>
      </c>
      <c r="H448" s="158"/>
      <c r="I448" s="157" t="str">
        <f>IFERROR(VLOOKUP(D448,DB!A:F,6,0),"")</f>
        <v/>
      </c>
      <c r="J448" s="157" t="str">
        <f>IFERROR(VLOOKUP(D448,DB!A:G,7,0),"")</f>
        <v/>
      </c>
      <c r="K448" s="157"/>
      <c r="L448" s="157" t="str">
        <f>IFERROR(VLOOKUP(D448,DB!A:I,9,0),"")</f>
        <v/>
      </c>
    </row>
    <row r="449" spans="1:12" ht="15">
      <c r="A449" s="157"/>
      <c r="B449" s="157" t="str">
        <f>IFERROR(VLOOKUP(D449,DB!A:K,11,0),"")</f>
        <v/>
      </c>
      <c r="C449" s="157"/>
      <c r="D449" s="157"/>
      <c r="E449" s="157"/>
      <c r="F449" s="158"/>
      <c r="G449" s="159">
        <f ca="1">IFERROR(NOW()-F449,"")</f>
        <v>45951.780337152777</v>
      </c>
      <c r="H449" s="158"/>
      <c r="I449" s="157" t="str">
        <f>IFERROR(VLOOKUP(D449,DB!A:F,6,0),"")</f>
        <v/>
      </c>
      <c r="J449" s="157" t="str">
        <f>IFERROR(VLOOKUP(D449,DB!A:G,7,0),"")</f>
        <v/>
      </c>
      <c r="K449" s="157"/>
      <c r="L449" s="157" t="str">
        <f>IFERROR(VLOOKUP(D449,DB!A:I,9,0),"")</f>
        <v/>
      </c>
    </row>
    <row r="450" spans="1:12" ht="15">
      <c r="A450" s="157"/>
      <c r="B450" s="157" t="str">
        <f>IFERROR(VLOOKUP(D450,DB!A:K,11,0),"")</f>
        <v/>
      </c>
      <c r="C450" s="157"/>
      <c r="D450" s="157"/>
      <c r="E450" s="157"/>
      <c r="F450" s="158"/>
      <c r="G450" s="159">
        <f ca="1">IFERROR(NOW()-F450,"")</f>
        <v>45951.780337152777</v>
      </c>
      <c r="H450" s="158"/>
      <c r="I450" s="157" t="str">
        <f>IFERROR(VLOOKUP(D450,DB!A:F,6,0),"")</f>
        <v/>
      </c>
      <c r="J450" s="157" t="str">
        <f>IFERROR(VLOOKUP(D450,DB!A:G,7,0),"")</f>
        <v/>
      </c>
      <c r="K450" s="157"/>
      <c r="L450" s="157" t="str">
        <f>IFERROR(VLOOKUP(D450,DB!A:I,9,0),"")</f>
        <v/>
      </c>
    </row>
    <row r="451" spans="1:12" ht="15">
      <c r="A451" s="157"/>
      <c r="B451" s="157" t="str">
        <f>IFERROR(VLOOKUP(D451,DB!A:K,11,0),"")</f>
        <v/>
      </c>
      <c r="C451" s="157"/>
      <c r="D451" s="157"/>
      <c r="E451" s="157"/>
      <c r="F451" s="158"/>
      <c r="G451" s="159">
        <f ca="1">IFERROR(NOW()-F451,"")</f>
        <v>45951.780337152777</v>
      </c>
      <c r="H451" s="158"/>
      <c r="I451" s="157" t="str">
        <f>IFERROR(VLOOKUP(D451,DB!A:F,6,0),"")</f>
        <v/>
      </c>
      <c r="J451" s="157" t="str">
        <f>IFERROR(VLOOKUP(D451,DB!A:G,7,0),"")</f>
        <v/>
      </c>
      <c r="K451" s="157"/>
      <c r="L451" s="157" t="str">
        <f>IFERROR(VLOOKUP(D451,DB!A:I,9,0),"")</f>
        <v/>
      </c>
    </row>
    <row r="452" spans="1:12" ht="15">
      <c r="A452" s="157"/>
      <c r="B452" s="157" t="str">
        <f>IFERROR(VLOOKUP(D452,DB!A:K,11,0),"")</f>
        <v/>
      </c>
      <c r="C452" s="157"/>
      <c r="D452" s="157"/>
      <c r="E452" s="157"/>
      <c r="F452" s="158"/>
      <c r="G452" s="159">
        <f ca="1">IFERROR(NOW()-F452,"")</f>
        <v>45951.780337152777</v>
      </c>
      <c r="H452" s="158"/>
      <c r="I452" s="157" t="str">
        <f>IFERROR(VLOOKUP(D452,DB!A:F,6,0),"")</f>
        <v/>
      </c>
      <c r="J452" s="157" t="str">
        <f>IFERROR(VLOOKUP(D452,DB!A:G,7,0),"")</f>
        <v/>
      </c>
      <c r="K452" s="157"/>
      <c r="L452" s="157" t="str">
        <f>IFERROR(VLOOKUP(D452,DB!A:I,9,0),"")</f>
        <v/>
      </c>
    </row>
    <row r="453" spans="1:12" ht="15">
      <c r="A453" s="157"/>
      <c r="B453" s="157" t="str">
        <f>IFERROR(VLOOKUP(D453,DB!A:K,11,0),"")</f>
        <v/>
      </c>
      <c r="C453" s="157"/>
      <c r="D453" s="157"/>
      <c r="E453" s="157"/>
      <c r="F453" s="158"/>
      <c r="G453" s="159">
        <f ca="1">IFERROR(NOW()-F453,"")</f>
        <v>45951.780337152777</v>
      </c>
      <c r="H453" s="158"/>
      <c r="I453" s="157" t="str">
        <f>IFERROR(VLOOKUP(D453,DB!A:F,6,0),"")</f>
        <v/>
      </c>
      <c r="J453" s="157" t="str">
        <f>IFERROR(VLOOKUP(D453,DB!A:G,7,0),"")</f>
        <v/>
      </c>
      <c r="K453" s="157"/>
      <c r="L453" s="157" t="str">
        <f>IFERROR(VLOOKUP(D453,DB!A:I,9,0),"")</f>
        <v/>
      </c>
    </row>
    <row r="454" spans="1:12" ht="15">
      <c r="A454" s="157"/>
      <c r="B454" s="157" t="str">
        <f>IFERROR(VLOOKUP(D454,DB!A:K,11,0),"")</f>
        <v/>
      </c>
      <c r="C454" s="157"/>
      <c r="D454" s="157"/>
      <c r="E454" s="157"/>
      <c r="F454" s="158"/>
      <c r="G454" s="159">
        <f ca="1">IFERROR(NOW()-F454,"")</f>
        <v>45951.780337152777</v>
      </c>
      <c r="H454" s="158"/>
      <c r="I454" s="157" t="str">
        <f>IFERROR(VLOOKUP(D454,DB!A:F,6,0),"")</f>
        <v/>
      </c>
      <c r="J454" s="157" t="str">
        <f>IFERROR(VLOOKUP(D454,DB!A:G,7,0),"")</f>
        <v/>
      </c>
      <c r="K454" s="157"/>
      <c r="L454" s="157" t="str">
        <f>IFERROR(VLOOKUP(D454,DB!A:I,9,0),"")</f>
        <v/>
      </c>
    </row>
    <row r="455" spans="1:12" ht="15">
      <c r="A455" s="157"/>
      <c r="B455" s="157" t="str">
        <f>IFERROR(VLOOKUP(D455,DB!A:K,11,0),"")</f>
        <v/>
      </c>
      <c r="C455" s="157"/>
      <c r="D455" s="157"/>
      <c r="E455" s="157"/>
      <c r="F455" s="158"/>
      <c r="G455" s="159">
        <f ca="1">IFERROR(NOW()-F455,"")</f>
        <v>45951.780337152777</v>
      </c>
      <c r="H455" s="158"/>
      <c r="I455" s="157" t="str">
        <f>IFERROR(VLOOKUP(D455,DB!A:F,6,0),"")</f>
        <v/>
      </c>
      <c r="J455" s="157" t="str">
        <f>IFERROR(VLOOKUP(D455,DB!A:G,7,0),"")</f>
        <v/>
      </c>
      <c r="K455" s="157"/>
      <c r="L455" s="157" t="str">
        <f>IFERROR(VLOOKUP(D455,DB!A:I,9,0),"")</f>
        <v/>
      </c>
    </row>
    <row r="456" spans="1:12" ht="15">
      <c r="A456" s="157"/>
      <c r="B456" s="157" t="str">
        <f>IFERROR(VLOOKUP(D456,DB!A:K,11,0),"")</f>
        <v/>
      </c>
      <c r="C456" s="157"/>
      <c r="D456" s="157"/>
      <c r="E456" s="157"/>
      <c r="F456" s="158"/>
      <c r="G456" s="159">
        <f ca="1">IFERROR(NOW()-F456,"")</f>
        <v>45951.780337152777</v>
      </c>
      <c r="H456" s="158"/>
      <c r="I456" s="157" t="str">
        <f>IFERROR(VLOOKUP(D456,DB!A:F,6,0),"")</f>
        <v/>
      </c>
      <c r="J456" s="157" t="str">
        <f>IFERROR(VLOOKUP(D456,DB!A:G,7,0),"")</f>
        <v/>
      </c>
      <c r="K456" s="157"/>
      <c r="L456" s="157" t="str">
        <f>IFERROR(VLOOKUP(D456,DB!A:I,9,0),"")</f>
        <v/>
      </c>
    </row>
    <row r="457" spans="1:12" ht="15">
      <c r="A457" s="157"/>
      <c r="B457" s="157" t="str">
        <f>IFERROR(VLOOKUP(D457,DB!A:K,11,0),"")</f>
        <v/>
      </c>
      <c r="C457" s="157"/>
      <c r="D457" s="157"/>
      <c r="E457" s="157"/>
      <c r="F457" s="158"/>
      <c r="G457" s="159">
        <f ca="1">IFERROR(NOW()-F457,"")</f>
        <v>45951.780337152777</v>
      </c>
      <c r="H457" s="158"/>
      <c r="I457" s="157" t="str">
        <f>IFERROR(VLOOKUP(D457,DB!A:F,6,0),"")</f>
        <v/>
      </c>
      <c r="J457" s="157" t="str">
        <f>IFERROR(VLOOKUP(D457,DB!A:G,7,0),"")</f>
        <v/>
      </c>
      <c r="K457" s="157"/>
      <c r="L457" s="157" t="str">
        <f>IFERROR(VLOOKUP(D457,DB!A:I,9,0),"")</f>
        <v/>
      </c>
    </row>
    <row r="458" spans="1:12" ht="15">
      <c r="A458" s="157"/>
      <c r="B458" s="157" t="str">
        <f>IFERROR(VLOOKUP(D458,DB!A:K,11,0),"")</f>
        <v/>
      </c>
      <c r="C458" s="157"/>
      <c r="D458" s="157"/>
      <c r="E458" s="157"/>
      <c r="F458" s="158"/>
      <c r="G458" s="159">
        <f ca="1">IFERROR(NOW()-F458,"")</f>
        <v>45951.780337152777</v>
      </c>
      <c r="H458" s="158"/>
      <c r="I458" s="157" t="str">
        <f>IFERROR(VLOOKUP(D458,DB!A:F,6,0),"")</f>
        <v/>
      </c>
      <c r="J458" s="157" t="str">
        <f>IFERROR(VLOOKUP(D458,DB!A:G,7,0),"")</f>
        <v/>
      </c>
      <c r="K458" s="157"/>
      <c r="L458" s="157" t="str">
        <f>IFERROR(VLOOKUP(D458,DB!A:I,9,0),"")</f>
        <v/>
      </c>
    </row>
    <row r="459" spans="1:12" ht="15">
      <c r="A459" s="157"/>
      <c r="B459" s="157" t="str">
        <f>IFERROR(VLOOKUP(D459,DB!A:K,11,0),"")</f>
        <v/>
      </c>
      <c r="C459" s="157"/>
      <c r="D459" s="157"/>
      <c r="E459" s="157"/>
      <c r="F459" s="158"/>
      <c r="G459" s="159">
        <f ca="1">IFERROR(NOW()-F459,"")</f>
        <v>45951.780337152777</v>
      </c>
      <c r="H459" s="158"/>
      <c r="I459" s="157" t="str">
        <f>IFERROR(VLOOKUP(D459,DB!A:F,6,0),"")</f>
        <v/>
      </c>
      <c r="J459" s="157" t="str">
        <f>IFERROR(VLOOKUP(D459,DB!A:G,7,0),"")</f>
        <v/>
      </c>
      <c r="K459" s="157"/>
      <c r="L459" s="157" t="str">
        <f>IFERROR(VLOOKUP(D459,DB!A:I,9,0),"")</f>
        <v/>
      </c>
    </row>
    <row r="460" spans="1:12" ht="15">
      <c r="A460" s="157"/>
      <c r="B460" s="157" t="str">
        <f>IFERROR(VLOOKUP(D460,DB!A:K,11,0),"")</f>
        <v/>
      </c>
      <c r="C460" s="157"/>
      <c r="D460" s="157"/>
      <c r="E460" s="157"/>
      <c r="F460" s="158"/>
      <c r="G460" s="159">
        <f ca="1">IFERROR(NOW()-F460,"")</f>
        <v>45951.780337152777</v>
      </c>
      <c r="H460" s="158"/>
      <c r="I460" s="157" t="str">
        <f>IFERROR(VLOOKUP(D460,DB!A:F,6,0),"")</f>
        <v/>
      </c>
      <c r="J460" s="157" t="str">
        <f>IFERROR(VLOOKUP(D460,DB!A:G,7,0),"")</f>
        <v/>
      </c>
      <c r="K460" s="157"/>
      <c r="L460" s="157" t="str">
        <f>IFERROR(VLOOKUP(D460,DB!A:I,9,0),"")</f>
        <v/>
      </c>
    </row>
    <row r="461" spans="1:12" ht="15">
      <c r="A461" s="157"/>
      <c r="B461" s="157" t="str">
        <f>IFERROR(VLOOKUP(D461,DB!A:K,11,0),"")</f>
        <v/>
      </c>
      <c r="C461" s="157"/>
      <c r="D461" s="157"/>
      <c r="E461" s="157"/>
      <c r="F461" s="158"/>
      <c r="G461" s="159">
        <f ca="1">IFERROR(NOW()-F461,"")</f>
        <v>45951.780337152777</v>
      </c>
      <c r="H461" s="158"/>
      <c r="I461" s="157" t="str">
        <f>IFERROR(VLOOKUP(D461,DB!A:F,6,0),"")</f>
        <v/>
      </c>
      <c r="J461" s="157" t="str">
        <f>IFERROR(VLOOKUP(D461,DB!A:G,7,0),"")</f>
        <v/>
      </c>
      <c r="K461" s="157"/>
      <c r="L461" s="157" t="str">
        <f>IFERROR(VLOOKUP(D461,DB!A:I,9,0),"")</f>
        <v/>
      </c>
    </row>
    <row r="462" spans="1:12" ht="15">
      <c r="A462" s="157"/>
      <c r="B462" s="157" t="str">
        <f>IFERROR(VLOOKUP(D462,DB!A:K,11,0),"")</f>
        <v/>
      </c>
      <c r="C462" s="157"/>
      <c r="D462" s="157"/>
      <c r="E462" s="157"/>
      <c r="F462" s="158"/>
      <c r="G462" s="159">
        <f ca="1">IFERROR(NOW()-F462,"")</f>
        <v>45951.780337152777</v>
      </c>
      <c r="H462" s="158"/>
      <c r="I462" s="157" t="str">
        <f>IFERROR(VLOOKUP(D462,DB!A:F,6,0),"")</f>
        <v/>
      </c>
      <c r="J462" s="157" t="str">
        <f>IFERROR(VLOOKUP(D462,DB!A:G,7,0),"")</f>
        <v/>
      </c>
      <c r="K462" s="157"/>
      <c r="L462" s="157" t="str">
        <f>IFERROR(VLOOKUP(D462,DB!A:I,9,0),"")</f>
        <v/>
      </c>
    </row>
    <row r="463" spans="1:12" ht="15">
      <c r="A463" s="157"/>
      <c r="B463" s="157" t="str">
        <f>IFERROR(VLOOKUP(D463,DB!A:K,11,0),"")</f>
        <v/>
      </c>
      <c r="C463" s="157"/>
      <c r="D463" s="157"/>
      <c r="E463" s="157"/>
      <c r="F463" s="158"/>
      <c r="G463" s="159">
        <f ca="1">IFERROR(NOW()-F463,"")</f>
        <v>45951.780337152777</v>
      </c>
      <c r="H463" s="158"/>
      <c r="I463" s="157" t="str">
        <f>IFERROR(VLOOKUP(D463,DB!A:F,6,0),"")</f>
        <v/>
      </c>
      <c r="J463" s="157" t="str">
        <f>IFERROR(VLOOKUP(D463,DB!A:G,7,0),"")</f>
        <v/>
      </c>
      <c r="K463" s="157"/>
      <c r="L463" s="157" t="str">
        <f>IFERROR(VLOOKUP(D463,DB!A:I,9,0),"")</f>
        <v/>
      </c>
    </row>
    <row r="464" spans="1:12" ht="15">
      <c r="A464" s="157"/>
      <c r="B464" s="157" t="str">
        <f>IFERROR(VLOOKUP(D464,DB!A:K,11,0),"")</f>
        <v/>
      </c>
      <c r="C464" s="157"/>
      <c r="D464" s="157"/>
      <c r="E464" s="157"/>
      <c r="F464" s="158"/>
      <c r="G464" s="159">
        <f ca="1">IFERROR(NOW()-F464,"")</f>
        <v>45951.780337152777</v>
      </c>
      <c r="H464" s="158"/>
      <c r="I464" s="157" t="str">
        <f>IFERROR(VLOOKUP(D464,DB!A:F,6,0),"")</f>
        <v/>
      </c>
      <c r="J464" s="157" t="str">
        <f>IFERROR(VLOOKUP(D464,DB!A:G,7,0),"")</f>
        <v/>
      </c>
      <c r="K464" s="157"/>
      <c r="L464" s="157" t="str">
        <f>IFERROR(VLOOKUP(D464,DB!A:I,9,0),"")</f>
        <v/>
      </c>
    </row>
    <row r="465" spans="1:12" ht="15">
      <c r="A465" s="157"/>
      <c r="B465" s="157" t="str">
        <f>IFERROR(VLOOKUP(D465,DB!A:K,11,0),"")</f>
        <v/>
      </c>
      <c r="C465" s="157"/>
      <c r="D465" s="157"/>
      <c r="E465" s="157"/>
      <c r="F465" s="158"/>
      <c r="G465" s="159">
        <f ca="1">IFERROR(NOW()-F465,"")</f>
        <v>45951.780337152777</v>
      </c>
      <c r="H465" s="158"/>
      <c r="I465" s="157" t="str">
        <f>IFERROR(VLOOKUP(D465,DB!A:F,6,0),"")</f>
        <v/>
      </c>
      <c r="J465" s="157" t="str">
        <f>IFERROR(VLOOKUP(D465,DB!A:G,7,0),"")</f>
        <v/>
      </c>
      <c r="K465" s="157"/>
      <c r="L465" s="157" t="str">
        <f>IFERROR(VLOOKUP(D465,DB!A:I,9,0),"")</f>
        <v/>
      </c>
    </row>
    <row r="466" spans="1:12" ht="15">
      <c r="A466" s="157"/>
      <c r="B466" s="157" t="str">
        <f>IFERROR(VLOOKUP(D466,DB!A:K,11,0),"")</f>
        <v/>
      </c>
      <c r="C466" s="157"/>
      <c r="D466" s="157"/>
      <c r="E466" s="157"/>
      <c r="F466" s="158"/>
      <c r="G466" s="159">
        <f ca="1">IFERROR(NOW()-F466,"")</f>
        <v>45951.780337152777</v>
      </c>
      <c r="H466" s="158"/>
      <c r="I466" s="157" t="str">
        <f>IFERROR(VLOOKUP(D466,DB!A:F,6,0),"")</f>
        <v/>
      </c>
      <c r="J466" s="157" t="str">
        <f>IFERROR(VLOOKUP(D466,DB!A:G,7,0),"")</f>
        <v/>
      </c>
      <c r="K466" s="157"/>
      <c r="L466" s="157" t="str">
        <f>IFERROR(VLOOKUP(D466,DB!A:I,9,0),"")</f>
        <v/>
      </c>
    </row>
    <row r="467" spans="1:12" ht="15">
      <c r="A467" s="157"/>
      <c r="B467" s="157" t="str">
        <f>IFERROR(VLOOKUP(D467,DB!A:K,11,0),"")</f>
        <v/>
      </c>
      <c r="C467" s="157"/>
      <c r="D467" s="157"/>
      <c r="E467" s="157"/>
      <c r="F467" s="158"/>
      <c r="G467" s="159">
        <f ca="1">IFERROR(NOW()-F467,"")</f>
        <v>45951.780337152777</v>
      </c>
      <c r="H467" s="158"/>
      <c r="I467" s="157" t="str">
        <f>IFERROR(VLOOKUP(D467,DB!A:F,6,0),"")</f>
        <v/>
      </c>
      <c r="J467" s="157" t="str">
        <f>IFERROR(VLOOKUP(D467,DB!A:G,7,0),"")</f>
        <v/>
      </c>
      <c r="K467" s="157"/>
      <c r="L467" s="157" t="str">
        <f>IFERROR(VLOOKUP(D467,DB!A:I,9,0),"")</f>
        <v/>
      </c>
    </row>
    <row r="468" spans="1:12" ht="15">
      <c r="A468" s="157"/>
      <c r="B468" s="157" t="str">
        <f>IFERROR(VLOOKUP(D468,DB!A:K,11,0),"")</f>
        <v/>
      </c>
      <c r="C468" s="157"/>
      <c r="D468" s="157"/>
      <c r="E468" s="157"/>
      <c r="F468" s="158"/>
      <c r="G468" s="159">
        <f ca="1">IFERROR(NOW()-F468,"")</f>
        <v>45951.780337152777</v>
      </c>
      <c r="H468" s="158"/>
      <c r="I468" s="157" t="str">
        <f>IFERROR(VLOOKUP(D468,DB!A:F,6,0),"")</f>
        <v/>
      </c>
      <c r="J468" s="157" t="str">
        <f>IFERROR(VLOOKUP(D468,DB!A:G,7,0),"")</f>
        <v/>
      </c>
      <c r="K468" s="157"/>
      <c r="L468" s="157" t="str">
        <f>IFERROR(VLOOKUP(D468,DB!A:I,9,0),"")</f>
        <v/>
      </c>
    </row>
    <row r="469" spans="1:12" ht="15">
      <c r="A469" s="157"/>
      <c r="B469" s="157" t="str">
        <f>IFERROR(VLOOKUP(D469,DB!A:K,11,0),"")</f>
        <v/>
      </c>
      <c r="C469" s="157"/>
      <c r="D469" s="157"/>
      <c r="E469" s="157"/>
      <c r="F469" s="158"/>
      <c r="G469" s="159">
        <f ca="1">IFERROR(NOW()-F469,"")</f>
        <v>45951.780337152777</v>
      </c>
      <c r="H469" s="158"/>
      <c r="I469" s="157" t="str">
        <f>IFERROR(VLOOKUP(D469,DB!A:F,6,0),"")</f>
        <v/>
      </c>
      <c r="J469" s="157" t="str">
        <f>IFERROR(VLOOKUP(D469,DB!A:G,7,0),"")</f>
        <v/>
      </c>
      <c r="K469" s="157"/>
      <c r="L469" s="157" t="str">
        <f>IFERROR(VLOOKUP(D469,DB!A:I,9,0),"")</f>
        <v/>
      </c>
    </row>
    <row r="470" spans="1:12" ht="15">
      <c r="A470" s="157"/>
      <c r="B470" s="157" t="str">
        <f>IFERROR(VLOOKUP(D470,DB!A:K,11,0),"")</f>
        <v/>
      </c>
      <c r="C470" s="157"/>
      <c r="D470" s="157"/>
      <c r="E470" s="157"/>
      <c r="F470" s="158"/>
      <c r="G470" s="159">
        <f ca="1">IFERROR(NOW()-F470,"")</f>
        <v>45951.780337152777</v>
      </c>
      <c r="H470" s="158"/>
      <c r="I470" s="157" t="str">
        <f>IFERROR(VLOOKUP(D470,DB!A:F,6,0),"")</f>
        <v/>
      </c>
      <c r="J470" s="157" t="str">
        <f>IFERROR(VLOOKUP(D470,DB!A:G,7,0),"")</f>
        <v/>
      </c>
      <c r="K470" s="157"/>
      <c r="L470" s="157" t="str">
        <f>IFERROR(VLOOKUP(D470,DB!A:I,9,0),"")</f>
        <v/>
      </c>
    </row>
    <row r="471" spans="1:12" ht="15">
      <c r="A471" s="157"/>
      <c r="B471" s="157" t="str">
        <f>IFERROR(VLOOKUP(D471,DB!A:K,11,0),"")</f>
        <v/>
      </c>
      <c r="C471" s="157"/>
      <c r="D471" s="157"/>
      <c r="E471" s="157"/>
      <c r="F471" s="158"/>
      <c r="G471" s="159">
        <f ca="1">IFERROR(NOW()-F471,"")</f>
        <v>45951.780337152777</v>
      </c>
      <c r="H471" s="158"/>
      <c r="I471" s="157" t="str">
        <f>IFERROR(VLOOKUP(D471,DB!A:F,6,0),"")</f>
        <v/>
      </c>
      <c r="J471" s="157" t="str">
        <f>IFERROR(VLOOKUP(D471,DB!A:G,7,0),"")</f>
        <v/>
      </c>
      <c r="K471" s="157"/>
      <c r="L471" s="157" t="str">
        <f>IFERROR(VLOOKUP(D471,DB!A:I,9,0),"")</f>
        <v/>
      </c>
    </row>
    <row r="472" spans="1:12" ht="15">
      <c r="A472" s="157"/>
      <c r="B472" s="157" t="str">
        <f>IFERROR(VLOOKUP(D472,DB!A:K,11,0),"")</f>
        <v/>
      </c>
      <c r="C472" s="157"/>
      <c r="D472" s="157"/>
      <c r="E472" s="157"/>
      <c r="F472" s="158"/>
      <c r="G472" s="159">
        <f ca="1">IFERROR(NOW()-F472,"")</f>
        <v>45951.780337152777</v>
      </c>
      <c r="H472" s="158"/>
      <c r="I472" s="157" t="str">
        <f>IFERROR(VLOOKUP(D472,DB!A:F,6,0),"")</f>
        <v/>
      </c>
      <c r="J472" s="157" t="str">
        <f>IFERROR(VLOOKUP(D472,DB!A:G,7,0),"")</f>
        <v/>
      </c>
      <c r="K472" s="157"/>
      <c r="L472" s="157" t="str">
        <f>IFERROR(VLOOKUP(D472,DB!A:I,9,0),"")</f>
        <v/>
      </c>
    </row>
    <row r="473" spans="1:12" ht="15">
      <c r="A473" s="157"/>
      <c r="B473" s="157" t="str">
        <f>IFERROR(VLOOKUP(D473,DB!A:K,11,0),"")</f>
        <v/>
      </c>
      <c r="C473" s="157"/>
      <c r="D473" s="157"/>
      <c r="E473" s="157"/>
      <c r="F473" s="158"/>
      <c r="G473" s="159">
        <f ca="1">IFERROR(NOW()-F473,"")</f>
        <v>45951.780337152777</v>
      </c>
      <c r="H473" s="158"/>
      <c r="I473" s="157" t="str">
        <f>IFERROR(VLOOKUP(D473,DB!A:F,6,0),"")</f>
        <v/>
      </c>
      <c r="J473" s="157" t="str">
        <f>IFERROR(VLOOKUP(D473,DB!A:G,7,0),"")</f>
        <v/>
      </c>
      <c r="K473" s="157"/>
      <c r="L473" s="157" t="str">
        <f>IFERROR(VLOOKUP(D473,DB!A:I,9,0),"")</f>
        <v/>
      </c>
    </row>
    <row r="474" spans="1:12" ht="15">
      <c r="A474" s="157"/>
      <c r="B474" s="157" t="str">
        <f>IFERROR(VLOOKUP(D474,DB!A:K,11,0),"")</f>
        <v/>
      </c>
      <c r="C474" s="157"/>
      <c r="D474" s="157"/>
      <c r="E474" s="157"/>
      <c r="F474" s="158"/>
      <c r="G474" s="159">
        <f ca="1">IFERROR(NOW()-F474,"")</f>
        <v>45951.780337152777</v>
      </c>
      <c r="H474" s="158"/>
      <c r="I474" s="157" t="str">
        <f>IFERROR(VLOOKUP(D474,DB!A:F,6,0),"")</f>
        <v/>
      </c>
      <c r="J474" s="157" t="str">
        <f>IFERROR(VLOOKUP(D474,DB!A:G,7,0),"")</f>
        <v/>
      </c>
      <c r="K474" s="157"/>
      <c r="L474" s="157" t="str">
        <f>IFERROR(VLOOKUP(D474,DB!A:I,9,0),"")</f>
        <v/>
      </c>
    </row>
    <row r="475" spans="1:12" ht="15">
      <c r="A475" s="157"/>
      <c r="B475" s="157" t="str">
        <f>IFERROR(VLOOKUP(D475,DB!A:K,11,0),"")</f>
        <v/>
      </c>
      <c r="C475" s="157"/>
      <c r="D475" s="157"/>
      <c r="E475" s="157"/>
      <c r="F475" s="158"/>
      <c r="G475" s="159">
        <f ca="1">IFERROR(NOW()-F475,"")</f>
        <v>45951.780337152777</v>
      </c>
      <c r="H475" s="158"/>
      <c r="I475" s="157" t="str">
        <f>IFERROR(VLOOKUP(D475,DB!A:F,6,0),"")</f>
        <v/>
      </c>
      <c r="J475" s="157" t="str">
        <f>IFERROR(VLOOKUP(D475,DB!A:G,7,0),"")</f>
        <v/>
      </c>
      <c r="K475" s="157"/>
      <c r="L475" s="157" t="str">
        <f>IFERROR(VLOOKUP(D475,DB!A:I,9,0),"")</f>
        <v/>
      </c>
    </row>
    <row r="476" spans="1:12" ht="15">
      <c r="A476" s="157"/>
      <c r="B476" s="157" t="str">
        <f>IFERROR(VLOOKUP(D476,DB!A:K,11,0),"")</f>
        <v/>
      </c>
      <c r="C476" s="157"/>
      <c r="D476" s="157"/>
      <c r="E476" s="157"/>
      <c r="F476" s="158"/>
      <c r="G476" s="159">
        <f ca="1">IFERROR(NOW()-F476,"")</f>
        <v>45951.780337152777</v>
      </c>
      <c r="H476" s="158"/>
      <c r="I476" s="157" t="str">
        <f>IFERROR(VLOOKUP(D476,DB!A:F,6,0),"")</f>
        <v/>
      </c>
      <c r="J476" s="157" t="str">
        <f>IFERROR(VLOOKUP(D476,DB!A:G,7,0),"")</f>
        <v/>
      </c>
      <c r="K476" s="157"/>
      <c r="L476" s="157" t="str">
        <f>IFERROR(VLOOKUP(D476,DB!A:I,9,0),"")</f>
        <v/>
      </c>
    </row>
    <row r="477" spans="1:12" ht="15">
      <c r="A477" s="157"/>
      <c r="B477" s="157" t="str">
        <f>IFERROR(VLOOKUP(D477,DB!A:K,11,0),"")</f>
        <v/>
      </c>
      <c r="C477" s="157"/>
      <c r="D477" s="157"/>
      <c r="E477" s="157"/>
      <c r="F477" s="158"/>
      <c r="G477" s="159">
        <f ca="1">IFERROR(NOW()-F477,"")</f>
        <v>45951.780337152777</v>
      </c>
      <c r="H477" s="158"/>
      <c r="I477" s="157" t="str">
        <f>IFERROR(VLOOKUP(D477,DB!A:F,6,0),"")</f>
        <v/>
      </c>
      <c r="J477" s="157" t="str">
        <f>IFERROR(VLOOKUP(D477,DB!A:G,7,0),"")</f>
        <v/>
      </c>
      <c r="K477" s="157"/>
      <c r="L477" s="157" t="str">
        <f>IFERROR(VLOOKUP(D477,DB!A:I,9,0),"")</f>
        <v/>
      </c>
    </row>
    <row r="478" spans="1:12" ht="15">
      <c r="A478" s="157"/>
      <c r="B478" s="157" t="str">
        <f>IFERROR(VLOOKUP(D478,DB!A:K,11,0),"")</f>
        <v/>
      </c>
      <c r="C478" s="157"/>
      <c r="D478" s="157"/>
      <c r="E478" s="157"/>
      <c r="F478" s="158"/>
      <c r="G478" s="159">
        <f ca="1">IFERROR(NOW()-F478,"")</f>
        <v>45951.780337152777</v>
      </c>
      <c r="H478" s="158"/>
      <c r="I478" s="157" t="str">
        <f>IFERROR(VLOOKUP(D478,DB!A:F,6,0),"")</f>
        <v/>
      </c>
      <c r="J478" s="157" t="str">
        <f>IFERROR(VLOOKUP(D478,DB!A:G,7,0),"")</f>
        <v/>
      </c>
      <c r="K478" s="157"/>
      <c r="L478" s="157" t="str">
        <f>IFERROR(VLOOKUP(D478,DB!A:I,9,0),"")</f>
        <v/>
      </c>
    </row>
    <row r="479" spans="1:12" ht="15">
      <c r="A479" s="157"/>
      <c r="B479" s="157" t="str">
        <f>IFERROR(VLOOKUP(D479,DB!A:K,11,0),"")</f>
        <v/>
      </c>
      <c r="C479" s="157"/>
      <c r="D479" s="157"/>
      <c r="E479" s="157"/>
      <c r="F479" s="158"/>
      <c r="G479" s="159">
        <f ca="1">IFERROR(NOW()-F479,"")</f>
        <v>45951.780337152777</v>
      </c>
      <c r="H479" s="158"/>
      <c r="I479" s="157" t="str">
        <f>IFERROR(VLOOKUP(D479,DB!A:F,6,0),"")</f>
        <v/>
      </c>
      <c r="J479" s="157" t="str">
        <f>IFERROR(VLOOKUP(D479,DB!A:G,7,0),"")</f>
        <v/>
      </c>
      <c r="K479" s="157"/>
      <c r="L479" s="157" t="str">
        <f>IFERROR(VLOOKUP(D479,DB!A:I,9,0),"")</f>
        <v/>
      </c>
    </row>
    <row r="480" spans="1:12" ht="15">
      <c r="A480" s="157"/>
      <c r="B480" s="157" t="str">
        <f>IFERROR(VLOOKUP(D480,DB!A:K,11,0),"")</f>
        <v/>
      </c>
      <c r="C480" s="157"/>
      <c r="D480" s="157"/>
      <c r="E480" s="157"/>
      <c r="F480" s="158"/>
      <c r="G480" s="159">
        <f ca="1">IFERROR(NOW()-F480,"")</f>
        <v>45951.780337152777</v>
      </c>
      <c r="H480" s="158"/>
      <c r="I480" s="157" t="str">
        <f>IFERROR(VLOOKUP(D480,DB!A:F,6,0),"")</f>
        <v/>
      </c>
      <c r="J480" s="157" t="str">
        <f>IFERROR(VLOOKUP(D480,DB!A:G,7,0),"")</f>
        <v/>
      </c>
      <c r="K480" s="157"/>
      <c r="L480" s="157" t="str">
        <f>IFERROR(VLOOKUP(D480,DB!A:I,9,0),"")</f>
        <v/>
      </c>
    </row>
    <row r="481" spans="1:12" ht="15">
      <c r="A481" s="157"/>
      <c r="B481" s="157" t="str">
        <f>IFERROR(VLOOKUP(D481,DB!A:K,11,0),"")</f>
        <v/>
      </c>
      <c r="C481" s="157"/>
      <c r="D481" s="157"/>
      <c r="E481" s="157"/>
      <c r="F481" s="158"/>
      <c r="G481" s="159">
        <f ca="1">IFERROR(NOW()-F481,"")</f>
        <v>45951.780337152777</v>
      </c>
      <c r="H481" s="158"/>
      <c r="I481" s="157" t="str">
        <f>IFERROR(VLOOKUP(D481,DB!A:F,6,0),"")</f>
        <v/>
      </c>
      <c r="J481" s="157" t="str">
        <f>IFERROR(VLOOKUP(D481,DB!A:G,7,0),"")</f>
        <v/>
      </c>
      <c r="K481" s="157"/>
      <c r="L481" s="157" t="str">
        <f>IFERROR(VLOOKUP(D481,DB!A:I,9,0),"")</f>
        <v/>
      </c>
    </row>
    <row r="482" spans="1:12" ht="15">
      <c r="A482" s="157"/>
      <c r="B482" s="157" t="str">
        <f>IFERROR(VLOOKUP(D482,DB!A:K,11,0),"")</f>
        <v/>
      </c>
      <c r="C482" s="157"/>
      <c r="D482" s="157"/>
      <c r="E482" s="157"/>
      <c r="F482" s="158"/>
      <c r="G482" s="159">
        <f ca="1">IFERROR(NOW()-F482,"")</f>
        <v>45951.780337152777</v>
      </c>
      <c r="H482" s="158"/>
      <c r="I482" s="157" t="str">
        <f>IFERROR(VLOOKUP(D482,DB!A:F,6,0),"")</f>
        <v/>
      </c>
      <c r="J482" s="157" t="str">
        <f>IFERROR(VLOOKUP(D482,DB!A:G,7,0),"")</f>
        <v/>
      </c>
      <c r="K482" s="157"/>
      <c r="L482" s="157" t="str">
        <f>IFERROR(VLOOKUP(D482,DB!A:I,9,0),"")</f>
        <v/>
      </c>
    </row>
    <row r="483" spans="1:12" ht="15">
      <c r="A483" s="157"/>
      <c r="B483" s="157" t="str">
        <f>IFERROR(VLOOKUP(D483,DB!A:K,11,0),"")</f>
        <v/>
      </c>
      <c r="C483" s="157"/>
      <c r="D483" s="157"/>
      <c r="E483" s="157"/>
      <c r="F483" s="158"/>
      <c r="G483" s="159">
        <f ca="1">IFERROR(NOW()-F483,"")</f>
        <v>45951.780337152777</v>
      </c>
      <c r="H483" s="158"/>
      <c r="I483" s="157" t="str">
        <f>IFERROR(VLOOKUP(D483,DB!A:F,6,0),"")</f>
        <v/>
      </c>
      <c r="J483" s="157" t="str">
        <f>IFERROR(VLOOKUP(D483,DB!A:G,7,0),"")</f>
        <v/>
      </c>
      <c r="K483" s="157"/>
      <c r="L483" s="157" t="str">
        <f>IFERROR(VLOOKUP(D483,DB!A:I,9,0),"")</f>
        <v/>
      </c>
    </row>
    <row r="484" spans="1:12" ht="15">
      <c r="A484" s="157"/>
      <c r="B484" s="157" t="str">
        <f>IFERROR(VLOOKUP(D484,DB!A:K,11,0),"")</f>
        <v/>
      </c>
      <c r="C484" s="157"/>
      <c r="D484" s="157"/>
      <c r="E484" s="157"/>
      <c r="F484" s="158"/>
      <c r="G484" s="159">
        <f ca="1">IFERROR(NOW()-F484,"")</f>
        <v>45951.780337152777</v>
      </c>
      <c r="H484" s="158"/>
      <c r="I484" s="157" t="str">
        <f>IFERROR(VLOOKUP(D484,DB!A:F,6,0),"")</f>
        <v/>
      </c>
      <c r="J484" s="157" t="str">
        <f>IFERROR(VLOOKUP(D484,DB!A:G,7,0),"")</f>
        <v/>
      </c>
      <c r="K484" s="157"/>
      <c r="L484" s="157" t="str">
        <f>IFERROR(VLOOKUP(D484,DB!A:I,9,0),"")</f>
        <v/>
      </c>
    </row>
    <row r="485" spans="1:12" ht="15">
      <c r="A485" s="157"/>
      <c r="B485" s="157" t="str">
        <f>IFERROR(VLOOKUP(D485,DB!A:K,11,0),"")</f>
        <v/>
      </c>
      <c r="C485" s="157"/>
      <c r="D485" s="157"/>
      <c r="E485" s="157"/>
      <c r="F485" s="158"/>
      <c r="G485" s="159">
        <f ca="1">IFERROR(NOW()-F485,"")</f>
        <v>45951.780337152777</v>
      </c>
      <c r="H485" s="158"/>
      <c r="I485" s="157" t="str">
        <f>IFERROR(VLOOKUP(D485,DB!A:F,6,0),"")</f>
        <v/>
      </c>
      <c r="J485" s="157" t="str">
        <f>IFERROR(VLOOKUP(D485,DB!A:G,7,0),"")</f>
        <v/>
      </c>
      <c r="K485" s="157"/>
      <c r="L485" s="157" t="str">
        <f>IFERROR(VLOOKUP(D485,DB!A:I,9,0),"")</f>
        <v/>
      </c>
    </row>
    <row r="486" spans="1:12" ht="15">
      <c r="A486" s="157"/>
      <c r="B486" s="157" t="str">
        <f>IFERROR(VLOOKUP(D486,DB!A:K,11,0),"")</f>
        <v/>
      </c>
      <c r="C486" s="157"/>
      <c r="D486" s="157"/>
      <c r="E486" s="157"/>
      <c r="F486" s="158"/>
      <c r="G486" s="159">
        <f ca="1">IFERROR(NOW()-F486,"")</f>
        <v>45951.780337152777</v>
      </c>
      <c r="H486" s="158"/>
      <c r="I486" s="157" t="str">
        <f>IFERROR(VLOOKUP(D486,DB!A:F,6,0),"")</f>
        <v/>
      </c>
      <c r="J486" s="157" t="str">
        <f>IFERROR(VLOOKUP(D486,DB!A:G,7,0),"")</f>
        <v/>
      </c>
      <c r="K486" s="157"/>
      <c r="L486" s="157" t="str">
        <f>IFERROR(VLOOKUP(D486,DB!A:I,9,0),"")</f>
        <v/>
      </c>
    </row>
    <row r="487" spans="1:12" ht="15">
      <c r="A487" s="157"/>
      <c r="B487" s="157" t="str">
        <f>IFERROR(VLOOKUP(D487,DB!A:K,11,0),"")</f>
        <v/>
      </c>
      <c r="C487" s="157"/>
      <c r="D487" s="157"/>
      <c r="E487" s="157"/>
      <c r="F487" s="158"/>
      <c r="G487" s="159">
        <f ca="1">IFERROR(NOW()-F487,"")</f>
        <v>45951.780337152777</v>
      </c>
      <c r="H487" s="158"/>
      <c r="I487" s="157" t="str">
        <f>IFERROR(VLOOKUP(D487,DB!A:F,6,0),"")</f>
        <v/>
      </c>
      <c r="J487" s="157" t="str">
        <f>IFERROR(VLOOKUP(D487,DB!A:G,7,0),"")</f>
        <v/>
      </c>
      <c r="K487" s="157"/>
      <c r="L487" s="157" t="str">
        <f>IFERROR(VLOOKUP(D487,DB!A:I,9,0),"")</f>
        <v/>
      </c>
    </row>
    <row r="488" spans="1:12" ht="15">
      <c r="A488" s="157"/>
      <c r="B488" s="157" t="str">
        <f>IFERROR(VLOOKUP(D488,DB!A:K,11,0),"")</f>
        <v/>
      </c>
      <c r="C488" s="157"/>
      <c r="D488" s="157"/>
      <c r="E488" s="157"/>
      <c r="F488" s="158"/>
      <c r="G488" s="159">
        <f ca="1">IFERROR(NOW()-F488,"")</f>
        <v>45951.780337152777</v>
      </c>
      <c r="H488" s="158"/>
      <c r="I488" s="157" t="str">
        <f>IFERROR(VLOOKUP(D488,DB!A:F,6,0),"")</f>
        <v/>
      </c>
      <c r="J488" s="157" t="str">
        <f>IFERROR(VLOOKUP(D488,DB!A:G,7,0),"")</f>
        <v/>
      </c>
      <c r="K488" s="157"/>
      <c r="L488" s="157" t="str">
        <f>IFERROR(VLOOKUP(D488,DB!A:I,9,0),"")</f>
        <v/>
      </c>
    </row>
    <row r="489" spans="1:12" ht="15">
      <c r="A489" s="157"/>
      <c r="B489" s="157" t="str">
        <f>IFERROR(VLOOKUP(D489,DB!A:K,11,0),"")</f>
        <v/>
      </c>
      <c r="C489" s="157"/>
      <c r="D489" s="157"/>
      <c r="E489" s="157"/>
      <c r="F489" s="158"/>
      <c r="G489" s="159">
        <f ca="1">IFERROR(NOW()-F489,"")</f>
        <v>45951.780337152777</v>
      </c>
      <c r="H489" s="158"/>
      <c r="I489" s="157" t="str">
        <f>IFERROR(VLOOKUP(D489,DB!A:F,6,0),"")</f>
        <v/>
      </c>
      <c r="J489" s="157" t="str">
        <f>IFERROR(VLOOKUP(D489,DB!A:G,7,0),"")</f>
        <v/>
      </c>
      <c r="K489" s="157"/>
      <c r="L489" s="157" t="str">
        <f>IFERROR(VLOOKUP(D489,DB!A:I,9,0),"")</f>
        <v/>
      </c>
    </row>
    <row r="490" spans="1:12" ht="15">
      <c r="A490" s="157"/>
      <c r="B490" s="157" t="str">
        <f>IFERROR(VLOOKUP(D490,DB!A:K,11,0),"")</f>
        <v/>
      </c>
      <c r="C490" s="157"/>
      <c r="D490" s="157"/>
      <c r="E490" s="157"/>
      <c r="F490" s="158"/>
      <c r="G490" s="159">
        <f ca="1">IFERROR(NOW()-F490,"")</f>
        <v>45951.780337152777</v>
      </c>
      <c r="H490" s="158"/>
      <c r="I490" s="157" t="str">
        <f>IFERROR(VLOOKUP(D490,DB!A:F,6,0),"")</f>
        <v/>
      </c>
      <c r="J490" s="157" t="str">
        <f>IFERROR(VLOOKUP(D490,DB!A:G,7,0),"")</f>
        <v/>
      </c>
      <c r="K490" s="157"/>
      <c r="L490" s="157" t="str">
        <f>IFERROR(VLOOKUP(D490,DB!A:I,9,0),"")</f>
        <v/>
      </c>
    </row>
    <row r="491" spans="1:12" ht="15">
      <c r="A491" s="157"/>
      <c r="B491" s="157" t="str">
        <f>IFERROR(VLOOKUP(D491,DB!A:K,11,0),"")</f>
        <v/>
      </c>
      <c r="C491" s="157"/>
      <c r="D491" s="157"/>
      <c r="E491" s="157"/>
      <c r="F491" s="158"/>
      <c r="G491" s="159">
        <f ca="1">IFERROR(NOW()-F491,"")</f>
        <v>45951.780337152777</v>
      </c>
      <c r="H491" s="158"/>
      <c r="I491" s="157" t="str">
        <f>IFERROR(VLOOKUP(D491,DB!A:F,6,0),"")</f>
        <v/>
      </c>
      <c r="J491" s="157" t="str">
        <f>IFERROR(VLOOKUP(D491,DB!A:G,7,0),"")</f>
        <v/>
      </c>
      <c r="K491" s="157"/>
      <c r="L491" s="157" t="str">
        <f>IFERROR(VLOOKUP(D491,DB!A:I,9,0),"")</f>
        <v/>
      </c>
    </row>
    <row r="492" spans="1:12" ht="15">
      <c r="A492" s="157"/>
      <c r="B492" s="157" t="str">
        <f>IFERROR(VLOOKUP(D492,DB!A:K,11,0),"")</f>
        <v/>
      </c>
      <c r="C492" s="157"/>
      <c r="D492" s="157"/>
      <c r="E492" s="157"/>
      <c r="F492" s="158"/>
      <c r="G492" s="159">
        <f ca="1">IFERROR(NOW()-F492,"")</f>
        <v>45951.780337152777</v>
      </c>
      <c r="H492" s="158"/>
      <c r="I492" s="157" t="str">
        <f>IFERROR(VLOOKUP(D492,DB!A:F,6,0),"")</f>
        <v/>
      </c>
      <c r="J492" s="157" t="str">
        <f>IFERROR(VLOOKUP(D492,DB!A:G,7,0),"")</f>
        <v/>
      </c>
      <c r="K492" s="157"/>
      <c r="L492" s="157" t="str">
        <f>IFERROR(VLOOKUP(D492,DB!A:I,9,0),"")</f>
        <v/>
      </c>
    </row>
    <row r="493" spans="1:12" ht="15">
      <c r="A493" s="157"/>
      <c r="B493" s="157" t="str">
        <f>IFERROR(VLOOKUP(D493,DB!A:K,11,0),"")</f>
        <v/>
      </c>
      <c r="C493" s="157"/>
      <c r="D493" s="157"/>
      <c r="E493" s="157"/>
      <c r="F493" s="158"/>
      <c r="G493" s="159">
        <f ca="1">IFERROR(NOW()-F493,"")</f>
        <v>45951.780337152777</v>
      </c>
      <c r="H493" s="158"/>
      <c r="I493" s="157" t="str">
        <f>IFERROR(VLOOKUP(D493,DB!A:F,6,0),"")</f>
        <v/>
      </c>
      <c r="J493" s="157" t="str">
        <f>IFERROR(VLOOKUP(D493,DB!A:G,7,0),"")</f>
        <v/>
      </c>
      <c r="K493" s="157"/>
      <c r="L493" s="157" t="str">
        <f>IFERROR(VLOOKUP(D493,DB!A:I,9,0),"")</f>
        <v/>
      </c>
    </row>
    <row r="494" spans="1:12" ht="15">
      <c r="A494" s="157"/>
      <c r="B494" s="157" t="str">
        <f>IFERROR(VLOOKUP(D494,DB!A:K,11,0),"")</f>
        <v/>
      </c>
      <c r="C494" s="157"/>
      <c r="D494" s="157"/>
      <c r="E494" s="157"/>
      <c r="F494" s="158"/>
      <c r="G494" s="159">
        <f ca="1">IFERROR(NOW()-F494,"")</f>
        <v>45951.780337152777</v>
      </c>
      <c r="H494" s="158"/>
      <c r="I494" s="157" t="str">
        <f>IFERROR(VLOOKUP(D494,DB!A:F,6,0),"")</f>
        <v/>
      </c>
      <c r="J494" s="157" t="str">
        <f>IFERROR(VLOOKUP(D494,DB!A:G,7,0),"")</f>
        <v/>
      </c>
      <c r="K494" s="157"/>
      <c r="L494" s="157" t="str">
        <f>IFERROR(VLOOKUP(D494,DB!A:I,9,0),"")</f>
        <v/>
      </c>
    </row>
    <row r="495" spans="1:12" ht="15">
      <c r="A495" s="157"/>
      <c r="B495" s="157" t="str">
        <f>IFERROR(VLOOKUP(D495,DB!A:K,11,0),"")</f>
        <v/>
      </c>
      <c r="C495" s="157"/>
      <c r="D495" s="157"/>
      <c r="E495" s="157"/>
      <c r="F495" s="158"/>
      <c r="G495" s="159">
        <f ca="1">IFERROR(NOW()-F495,"")</f>
        <v>45951.780337152777</v>
      </c>
      <c r="H495" s="158"/>
      <c r="I495" s="157" t="str">
        <f>IFERROR(VLOOKUP(D495,DB!A:F,6,0),"")</f>
        <v/>
      </c>
      <c r="J495" s="157" t="str">
        <f>IFERROR(VLOOKUP(D495,DB!A:G,7,0),"")</f>
        <v/>
      </c>
      <c r="K495" s="157"/>
      <c r="L495" s="157" t="str">
        <f>IFERROR(VLOOKUP(D495,DB!A:I,9,0),"")</f>
        <v/>
      </c>
    </row>
    <row r="496" spans="1:12" ht="15">
      <c r="A496" s="157"/>
      <c r="B496" s="157" t="str">
        <f>IFERROR(VLOOKUP(D496,DB!A:K,11,0),"")</f>
        <v/>
      </c>
      <c r="C496" s="157"/>
      <c r="D496" s="157"/>
      <c r="E496" s="157"/>
      <c r="F496" s="158"/>
      <c r="G496" s="159">
        <f ca="1">IFERROR(NOW()-F496,"")</f>
        <v>45951.780337152777</v>
      </c>
      <c r="H496" s="158"/>
      <c r="I496" s="157" t="str">
        <f>IFERROR(VLOOKUP(D496,DB!A:F,6,0),"")</f>
        <v/>
      </c>
      <c r="J496" s="157" t="str">
        <f>IFERROR(VLOOKUP(D496,DB!A:G,7,0),"")</f>
        <v/>
      </c>
      <c r="K496" s="157"/>
      <c r="L496" s="157" t="str">
        <f>IFERROR(VLOOKUP(D496,DB!A:I,9,0),"")</f>
        <v/>
      </c>
    </row>
    <row r="497" spans="1:12" ht="15">
      <c r="A497" s="157"/>
      <c r="B497" s="157" t="str">
        <f>IFERROR(VLOOKUP(D497,DB!A:K,11,0),"")</f>
        <v/>
      </c>
      <c r="C497" s="157"/>
      <c r="D497" s="157"/>
      <c r="E497" s="157"/>
      <c r="F497" s="158"/>
      <c r="G497" s="159">
        <f ca="1">IFERROR(NOW()-F497,"")</f>
        <v>45951.780337152777</v>
      </c>
      <c r="H497" s="158"/>
      <c r="I497" s="157" t="str">
        <f>IFERROR(VLOOKUP(D497,DB!A:F,6,0),"")</f>
        <v/>
      </c>
      <c r="J497" s="157" t="str">
        <f>IFERROR(VLOOKUP(D497,DB!A:G,7,0),"")</f>
        <v/>
      </c>
      <c r="K497" s="157"/>
      <c r="L497" s="157" t="str">
        <f>IFERROR(VLOOKUP(D497,DB!A:I,9,0),"")</f>
        <v/>
      </c>
    </row>
    <row r="498" spans="1:12" ht="15">
      <c r="A498" s="157"/>
      <c r="B498" s="157" t="str">
        <f>IFERROR(VLOOKUP(D498,DB!A:K,11,0),"")</f>
        <v/>
      </c>
      <c r="C498" s="157"/>
      <c r="D498" s="157"/>
      <c r="E498" s="157"/>
      <c r="F498" s="158"/>
      <c r="G498" s="159">
        <f ca="1">IFERROR(NOW()-F498,"")</f>
        <v>45951.780337152777</v>
      </c>
      <c r="H498" s="158"/>
      <c r="I498" s="157" t="str">
        <f>IFERROR(VLOOKUP(D498,DB!A:F,6,0),"")</f>
        <v/>
      </c>
      <c r="J498" s="157" t="str">
        <f>IFERROR(VLOOKUP(D498,DB!A:G,7,0),"")</f>
        <v/>
      </c>
      <c r="K498" s="157"/>
      <c r="L498" s="157" t="str">
        <f>IFERROR(VLOOKUP(D498,DB!A:I,9,0),"")</f>
        <v/>
      </c>
    </row>
    <row r="499" spans="1:12" ht="15">
      <c r="A499" s="157"/>
      <c r="B499" s="157" t="str">
        <f>IFERROR(VLOOKUP(D499,DB!A:K,11,0),"")</f>
        <v/>
      </c>
      <c r="C499" s="157"/>
      <c r="D499" s="157"/>
      <c r="E499" s="157"/>
      <c r="F499" s="158"/>
      <c r="G499" s="159">
        <f ca="1">IFERROR(NOW()-F499,"")</f>
        <v>45951.780337152777</v>
      </c>
      <c r="H499" s="158"/>
      <c r="I499" s="157" t="str">
        <f>IFERROR(VLOOKUP(D499,DB!A:F,6,0),"")</f>
        <v/>
      </c>
      <c r="J499" s="157" t="str">
        <f>IFERROR(VLOOKUP(D499,DB!A:G,7,0),"")</f>
        <v/>
      </c>
      <c r="K499" s="157"/>
      <c r="L499" s="157" t="str">
        <f>IFERROR(VLOOKUP(D499,DB!A:I,9,0),"")</f>
        <v/>
      </c>
    </row>
    <row r="500" spans="1:12" ht="15">
      <c r="A500" s="157"/>
      <c r="B500" s="157" t="str">
        <f>IFERROR(VLOOKUP(D500,DB!A:K,11,0),"")</f>
        <v/>
      </c>
      <c r="C500" s="157"/>
      <c r="D500" s="157"/>
      <c r="E500" s="157"/>
      <c r="F500" s="158"/>
      <c r="G500" s="159">
        <f ca="1">IFERROR(NOW()-F500,"")</f>
        <v>45951.780337152777</v>
      </c>
      <c r="H500" s="158"/>
      <c r="I500" s="157" t="str">
        <f>IFERROR(VLOOKUP(D500,DB!A:F,6,0),"")</f>
        <v/>
      </c>
      <c r="J500" s="157" t="str">
        <f>IFERROR(VLOOKUP(D500,DB!A:G,7,0),"")</f>
        <v/>
      </c>
      <c r="K500" s="157"/>
      <c r="L500" s="157" t="str">
        <f>IFERROR(VLOOKUP(D500,DB!A:I,9,0),"")</f>
        <v/>
      </c>
    </row>
    <row r="501" spans="1:12" ht="15">
      <c r="A501" s="157"/>
      <c r="B501" s="157" t="str">
        <f>IFERROR(VLOOKUP(D501,DB!A:K,11,0),"")</f>
        <v/>
      </c>
      <c r="C501" s="157"/>
      <c r="D501" s="157"/>
      <c r="E501" s="157"/>
      <c r="F501" s="158"/>
      <c r="G501" s="159">
        <f ca="1">IFERROR(NOW()-F501,"")</f>
        <v>45951.780337152777</v>
      </c>
      <c r="H501" s="158"/>
      <c r="I501" s="157" t="str">
        <f>IFERROR(VLOOKUP(D501,DB!A:F,6,0),"")</f>
        <v/>
      </c>
      <c r="J501" s="157" t="str">
        <f>IFERROR(VLOOKUP(D501,DB!A:G,7,0),"")</f>
        <v/>
      </c>
      <c r="K501" s="157"/>
      <c r="L501" s="157" t="str">
        <f>IFERROR(VLOOKUP(D501,DB!A:I,9,0),"")</f>
        <v/>
      </c>
    </row>
    <row r="502" spans="1:12" ht="15">
      <c r="A502" s="157"/>
      <c r="B502" s="157" t="str">
        <f>IFERROR(VLOOKUP(D502,DB!A:K,11,0),"")</f>
        <v/>
      </c>
      <c r="C502" s="157"/>
      <c r="D502" s="157"/>
      <c r="E502" s="157"/>
      <c r="F502" s="158"/>
      <c r="G502" s="159">
        <f ca="1">IFERROR(NOW()-F502,"")</f>
        <v>45951.780337152777</v>
      </c>
      <c r="H502" s="158"/>
      <c r="I502" s="157" t="str">
        <f>IFERROR(VLOOKUP(D502,DB!A:F,6,0),"")</f>
        <v/>
      </c>
      <c r="J502" s="157" t="str">
        <f>IFERROR(VLOOKUP(D502,DB!A:G,7,0),"")</f>
        <v/>
      </c>
      <c r="K502" s="157"/>
      <c r="L502" s="157" t="str">
        <f>IFERROR(VLOOKUP(D502,DB!A:I,9,0),"")</f>
        <v/>
      </c>
    </row>
    <row r="503" spans="1:12" ht="15">
      <c r="A503" s="157"/>
      <c r="B503" s="157" t="str">
        <f>IFERROR(VLOOKUP(D503,DB!A:K,11,0),"")</f>
        <v/>
      </c>
      <c r="C503" s="157"/>
      <c r="D503" s="157"/>
      <c r="E503" s="157"/>
      <c r="F503" s="158"/>
      <c r="G503" s="159">
        <f ca="1">IFERROR(NOW()-F503,"")</f>
        <v>45951.780337152777</v>
      </c>
      <c r="H503" s="158"/>
      <c r="I503" s="157" t="str">
        <f>IFERROR(VLOOKUP(D503,DB!A:F,6,0),"")</f>
        <v/>
      </c>
      <c r="J503" s="157" t="str">
        <f>IFERROR(VLOOKUP(D503,DB!A:G,7,0),"")</f>
        <v/>
      </c>
      <c r="K503" s="157"/>
      <c r="L503" s="157" t="str">
        <f>IFERROR(VLOOKUP(D503,DB!A:I,9,0),"")</f>
        <v/>
      </c>
    </row>
    <row r="504" spans="1:12" ht="15">
      <c r="A504" s="157"/>
      <c r="B504" s="157" t="str">
        <f>IFERROR(VLOOKUP(D504,DB!A:K,11,0),"")</f>
        <v/>
      </c>
      <c r="C504" s="157"/>
      <c r="D504" s="157"/>
      <c r="E504" s="157"/>
      <c r="F504" s="158"/>
      <c r="G504" s="159">
        <f ca="1">IFERROR(NOW()-F504,"")</f>
        <v>45951.780337152777</v>
      </c>
      <c r="H504" s="158"/>
      <c r="I504" s="157" t="str">
        <f>IFERROR(VLOOKUP(D504,DB!A:F,6,0),"")</f>
        <v/>
      </c>
      <c r="J504" s="157" t="str">
        <f>IFERROR(VLOOKUP(D504,DB!A:G,7,0),"")</f>
        <v/>
      </c>
      <c r="K504" s="157"/>
      <c r="L504" s="157" t="str">
        <f>IFERROR(VLOOKUP(D504,DB!A:I,9,0),"")</f>
        <v/>
      </c>
    </row>
    <row r="505" spans="1:12" ht="15">
      <c r="A505" s="157"/>
      <c r="B505" s="157" t="str">
        <f>IFERROR(VLOOKUP(D505,DB!A:K,11,0),"")</f>
        <v/>
      </c>
      <c r="C505" s="157"/>
      <c r="D505" s="157"/>
      <c r="E505" s="157"/>
      <c r="F505" s="158"/>
      <c r="G505" s="159">
        <f ca="1">IFERROR(NOW()-F505,"")</f>
        <v>45951.780337152777</v>
      </c>
      <c r="H505" s="158"/>
      <c r="I505" s="157" t="str">
        <f>IFERROR(VLOOKUP(D505,DB!A:F,6,0),"")</f>
        <v/>
      </c>
      <c r="J505" s="157" t="str">
        <f>IFERROR(VLOOKUP(D505,DB!A:G,7,0),"")</f>
        <v/>
      </c>
      <c r="K505" s="157"/>
      <c r="L505" s="157" t="str">
        <f>IFERROR(VLOOKUP(D505,DB!A:I,9,0),"")</f>
        <v/>
      </c>
    </row>
    <row r="506" spans="1:12" ht="15">
      <c r="A506" s="157"/>
      <c r="B506" s="157" t="str">
        <f>IFERROR(VLOOKUP(D506,DB!A:K,11,0),"")</f>
        <v/>
      </c>
      <c r="C506" s="157"/>
      <c r="D506" s="157"/>
      <c r="E506" s="157"/>
      <c r="F506" s="158"/>
      <c r="G506" s="159">
        <f ca="1">IFERROR(NOW()-F506,"")</f>
        <v>45951.780337152777</v>
      </c>
      <c r="H506" s="158"/>
      <c r="I506" s="157" t="str">
        <f>IFERROR(VLOOKUP(D506,DB!A:F,6,0),"")</f>
        <v/>
      </c>
      <c r="J506" s="157" t="str">
        <f>IFERROR(VLOOKUP(D506,DB!A:G,7,0),"")</f>
        <v/>
      </c>
      <c r="K506" s="157"/>
      <c r="L506" s="157" t="str">
        <f>IFERROR(VLOOKUP(D506,DB!A:I,9,0),"")</f>
        <v/>
      </c>
    </row>
    <row r="507" spans="1:12" ht="15">
      <c r="A507" s="157"/>
      <c r="B507" s="157" t="str">
        <f>IFERROR(VLOOKUP(D507,DB!A:K,11,0),"")</f>
        <v/>
      </c>
      <c r="C507" s="157"/>
      <c r="D507" s="157"/>
      <c r="E507" s="157"/>
      <c r="F507" s="158"/>
      <c r="G507" s="159">
        <f ca="1">IFERROR(NOW()-F507,"")</f>
        <v>45951.780337152777</v>
      </c>
      <c r="H507" s="158"/>
      <c r="I507" s="157" t="str">
        <f>IFERROR(VLOOKUP(D507,DB!A:F,6,0),"")</f>
        <v/>
      </c>
      <c r="J507" s="157" t="str">
        <f>IFERROR(VLOOKUP(D507,DB!A:G,7,0),"")</f>
        <v/>
      </c>
      <c r="K507" s="157"/>
      <c r="L507" s="157" t="str">
        <f>IFERROR(VLOOKUP(D507,DB!A:I,9,0),"")</f>
        <v/>
      </c>
    </row>
    <row r="508" spans="1:12" ht="15">
      <c r="A508" s="157"/>
      <c r="B508" s="157" t="str">
        <f>IFERROR(VLOOKUP(D508,DB!A:K,11,0),"")</f>
        <v/>
      </c>
      <c r="C508" s="157"/>
      <c r="D508" s="157"/>
      <c r="E508" s="157"/>
      <c r="F508" s="158"/>
      <c r="G508" s="159">
        <f ca="1">IFERROR(NOW()-F508,"")</f>
        <v>45951.780337152777</v>
      </c>
      <c r="H508" s="158"/>
      <c r="I508" s="157" t="str">
        <f>IFERROR(VLOOKUP(D508,DB!A:F,6,0),"")</f>
        <v/>
      </c>
      <c r="J508" s="157" t="str">
        <f>IFERROR(VLOOKUP(D508,DB!A:G,7,0),"")</f>
        <v/>
      </c>
      <c r="K508" s="157"/>
      <c r="L508" s="157" t="str">
        <f>IFERROR(VLOOKUP(D508,DB!A:I,9,0),"")</f>
        <v/>
      </c>
    </row>
    <row r="509" spans="1:12" ht="15">
      <c r="A509" s="157"/>
      <c r="B509" s="157" t="str">
        <f>IFERROR(VLOOKUP(D509,DB!A:K,11,0),"")</f>
        <v/>
      </c>
      <c r="C509" s="157"/>
      <c r="D509" s="157"/>
      <c r="E509" s="157"/>
      <c r="F509" s="158"/>
      <c r="G509" s="159">
        <f ca="1">IFERROR(NOW()-F509,"")</f>
        <v>45951.780337152777</v>
      </c>
      <c r="H509" s="158"/>
      <c r="I509" s="157" t="str">
        <f>IFERROR(VLOOKUP(D509,DB!A:F,6,0),"")</f>
        <v/>
      </c>
      <c r="J509" s="157" t="str">
        <f>IFERROR(VLOOKUP(D509,DB!A:G,7,0),"")</f>
        <v/>
      </c>
      <c r="K509" s="157"/>
      <c r="L509" s="157" t="str">
        <f>IFERROR(VLOOKUP(D509,DB!A:I,9,0),"")</f>
        <v/>
      </c>
    </row>
    <row r="510" spans="1:12" ht="15">
      <c r="A510" s="157"/>
      <c r="B510" s="157" t="str">
        <f>IFERROR(VLOOKUP(D510,DB!A:K,11,0),"")</f>
        <v/>
      </c>
      <c r="C510" s="157"/>
      <c r="D510" s="157"/>
      <c r="E510" s="157"/>
      <c r="F510" s="158"/>
      <c r="G510" s="159">
        <f ca="1">IFERROR(NOW()-F510,"")</f>
        <v>45951.780337152777</v>
      </c>
      <c r="H510" s="158"/>
      <c r="I510" s="157" t="str">
        <f>IFERROR(VLOOKUP(D510,DB!A:F,6,0),"")</f>
        <v/>
      </c>
      <c r="J510" s="157" t="str">
        <f>IFERROR(VLOOKUP(D510,DB!A:G,7,0),"")</f>
        <v/>
      </c>
      <c r="K510" s="157"/>
      <c r="L510" s="157" t="str">
        <f>IFERROR(VLOOKUP(D510,DB!A:I,9,0),"")</f>
        <v/>
      </c>
    </row>
    <row r="511" spans="1:12" ht="15">
      <c r="A511" s="157"/>
      <c r="B511" s="157" t="str">
        <f>IFERROR(VLOOKUP(D511,DB!A:K,11,0),"")</f>
        <v/>
      </c>
      <c r="C511" s="157"/>
      <c r="D511" s="157"/>
      <c r="E511" s="157"/>
      <c r="F511" s="158"/>
      <c r="G511" s="159">
        <f ca="1">IFERROR(NOW()-F511,"")</f>
        <v>45951.780337152777</v>
      </c>
      <c r="H511" s="158"/>
      <c r="I511" s="157" t="str">
        <f>IFERROR(VLOOKUP(D511,DB!A:F,6,0),"")</f>
        <v/>
      </c>
      <c r="J511" s="157" t="str">
        <f>IFERROR(VLOOKUP(D511,DB!A:G,7,0),"")</f>
        <v/>
      </c>
      <c r="K511" s="157"/>
      <c r="L511" s="157" t="str">
        <f>IFERROR(VLOOKUP(D511,DB!A:I,9,0),"")</f>
        <v/>
      </c>
    </row>
    <row r="512" spans="1:12" ht="15">
      <c r="A512" s="157"/>
      <c r="B512" s="157" t="str">
        <f>IFERROR(VLOOKUP(D512,DB!A:K,11,0),"")</f>
        <v/>
      </c>
      <c r="C512" s="157"/>
      <c r="D512" s="157"/>
      <c r="E512" s="157"/>
      <c r="F512" s="158"/>
      <c r="G512" s="159">
        <f ca="1">IFERROR(NOW()-F512,"")</f>
        <v>45951.780337152777</v>
      </c>
      <c r="H512" s="158"/>
      <c r="I512" s="157" t="str">
        <f>IFERROR(VLOOKUP(D512,DB!A:F,6,0),"")</f>
        <v/>
      </c>
      <c r="J512" s="157" t="str">
        <f>IFERROR(VLOOKUP(D512,DB!A:G,7,0),"")</f>
        <v/>
      </c>
      <c r="K512" s="157"/>
      <c r="L512" s="157" t="str">
        <f>IFERROR(VLOOKUP(D512,DB!A:I,9,0),"")</f>
        <v/>
      </c>
    </row>
    <row r="513" spans="1:12" ht="15">
      <c r="A513" s="157"/>
      <c r="B513" s="157" t="str">
        <f>IFERROR(VLOOKUP(D513,DB!A:K,11,0),"")</f>
        <v/>
      </c>
      <c r="C513" s="157"/>
      <c r="D513" s="157"/>
      <c r="E513" s="157"/>
      <c r="F513" s="158"/>
      <c r="G513" s="159">
        <f ca="1">IFERROR(NOW()-F513,"")</f>
        <v>45951.780337152777</v>
      </c>
      <c r="H513" s="158"/>
      <c r="I513" s="157" t="str">
        <f>IFERROR(VLOOKUP(D513,DB!A:F,6,0),"")</f>
        <v/>
      </c>
      <c r="J513" s="157" t="str">
        <f>IFERROR(VLOOKUP(D513,DB!A:G,7,0),"")</f>
        <v/>
      </c>
      <c r="K513" s="157"/>
      <c r="L513" s="157" t="str">
        <f>IFERROR(VLOOKUP(D513,DB!A:I,9,0),"")</f>
        <v/>
      </c>
    </row>
    <row r="514" spans="1:12" ht="15">
      <c r="A514" s="157"/>
      <c r="B514" s="157" t="str">
        <f>IFERROR(VLOOKUP(D514,DB!A:K,11,0),"")</f>
        <v/>
      </c>
      <c r="C514" s="157"/>
      <c r="D514" s="157"/>
      <c r="E514" s="157"/>
      <c r="F514" s="158"/>
      <c r="G514" s="159">
        <f ca="1">IFERROR(NOW()-F514,"")</f>
        <v>45951.780337152777</v>
      </c>
      <c r="H514" s="158"/>
      <c r="I514" s="157" t="str">
        <f>IFERROR(VLOOKUP(D514,DB!A:F,6,0),"")</f>
        <v/>
      </c>
      <c r="J514" s="157" t="str">
        <f>IFERROR(VLOOKUP(D514,DB!A:G,7,0),"")</f>
        <v/>
      </c>
      <c r="K514" s="157"/>
      <c r="L514" s="157" t="str">
        <f>IFERROR(VLOOKUP(D514,DB!A:I,9,0),"")</f>
        <v/>
      </c>
    </row>
    <row r="515" spans="1:12" ht="15">
      <c r="A515" s="157"/>
      <c r="B515" s="157" t="str">
        <f>IFERROR(VLOOKUP(D515,DB!A:K,11,0),"")</f>
        <v/>
      </c>
      <c r="C515" s="157"/>
      <c r="D515" s="157"/>
      <c r="E515" s="157"/>
      <c r="F515" s="158"/>
      <c r="G515" s="159">
        <f ca="1">IFERROR(NOW()-F515,"")</f>
        <v>45951.780337152777</v>
      </c>
      <c r="H515" s="158"/>
      <c r="I515" s="157" t="str">
        <f>IFERROR(VLOOKUP(D515,DB!A:F,6,0),"")</f>
        <v/>
      </c>
      <c r="J515" s="157" t="str">
        <f>IFERROR(VLOOKUP(D515,DB!A:G,7,0),"")</f>
        <v/>
      </c>
      <c r="K515" s="157"/>
      <c r="L515" s="157" t="str">
        <f>IFERROR(VLOOKUP(D515,DB!A:I,9,0),"")</f>
        <v/>
      </c>
    </row>
    <row r="516" spans="1:12" ht="15">
      <c r="A516" s="157"/>
      <c r="B516" s="157" t="str">
        <f>IFERROR(VLOOKUP(D516,DB!A:K,11,0),"")</f>
        <v/>
      </c>
      <c r="C516" s="157"/>
      <c r="D516" s="157"/>
      <c r="E516" s="157"/>
      <c r="F516" s="158"/>
      <c r="G516" s="159">
        <f ca="1">IFERROR(NOW()-F516,"")</f>
        <v>45951.780337152777</v>
      </c>
      <c r="H516" s="158"/>
      <c r="I516" s="157" t="str">
        <f>IFERROR(VLOOKUP(D516,DB!A:F,6,0),"")</f>
        <v/>
      </c>
      <c r="J516" s="157" t="str">
        <f>IFERROR(VLOOKUP(D516,DB!A:G,7,0),"")</f>
        <v/>
      </c>
      <c r="K516" s="157"/>
      <c r="L516" s="157" t="str">
        <f>IFERROR(VLOOKUP(D516,DB!A:I,9,0),"")</f>
        <v/>
      </c>
    </row>
    <row r="517" spans="1:12" ht="15">
      <c r="A517" s="157"/>
      <c r="B517" s="157" t="str">
        <f>IFERROR(VLOOKUP(D517,DB!A:K,11,0),"")</f>
        <v/>
      </c>
      <c r="C517" s="157"/>
      <c r="D517" s="157"/>
      <c r="E517" s="157"/>
      <c r="F517" s="158"/>
      <c r="G517" s="159">
        <f ca="1">IFERROR(NOW()-F517,"")</f>
        <v>45951.780337152777</v>
      </c>
      <c r="H517" s="158"/>
      <c r="I517" s="157" t="str">
        <f>IFERROR(VLOOKUP(D517,DB!A:F,6,0),"")</f>
        <v/>
      </c>
      <c r="J517" s="157" t="str">
        <f>IFERROR(VLOOKUP(D517,DB!A:G,7,0),"")</f>
        <v/>
      </c>
      <c r="K517" s="157"/>
      <c r="L517" s="157" t="str">
        <f>IFERROR(VLOOKUP(D517,DB!A:I,9,0),"")</f>
        <v/>
      </c>
    </row>
    <row r="518" spans="1:12" ht="15">
      <c r="A518" s="157"/>
      <c r="B518" s="157" t="str">
        <f>IFERROR(VLOOKUP(D518,DB!A:K,11,0),"")</f>
        <v/>
      </c>
      <c r="C518" s="157"/>
      <c r="D518" s="157"/>
      <c r="E518" s="157"/>
      <c r="F518" s="158"/>
      <c r="G518" s="159">
        <f ca="1">IFERROR(NOW()-F518,"")</f>
        <v>45951.780337152777</v>
      </c>
      <c r="H518" s="158"/>
      <c r="I518" s="157" t="str">
        <f>IFERROR(VLOOKUP(D518,DB!A:F,6,0),"")</f>
        <v/>
      </c>
      <c r="J518" s="157" t="str">
        <f>IFERROR(VLOOKUP(D518,DB!A:G,7,0),"")</f>
        <v/>
      </c>
      <c r="K518" s="157"/>
      <c r="L518" s="157" t="str">
        <f>IFERROR(VLOOKUP(D518,DB!A:I,9,0),"")</f>
        <v/>
      </c>
    </row>
    <row r="519" spans="1:12" ht="15">
      <c r="A519" s="157"/>
      <c r="B519" s="157" t="str">
        <f>IFERROR(VLOOKUP(D519,DB!A:K,11,0),"")</f>
        <v/>
      </c>
      <c r="C519" s="157"/>
      <c r="D519" s="157"/>
      <c r="E519" s="157"/>
      <c r="F519" s="158"/>
      <c r="G519" s="159">
        <f ca="1">IFERROR(NOW()-F519,"")</f>
        <v>45951.780337152777</v>
      </c>
      <c r="H519" s="158"/>
      <c r="I519" s="157" t="str">
        <f>IFERROR(VLOOKUP(D519,DB!A:F,6,0),"")</f>
        <v/>
      </c>
      <c r="J519" s="157" t="str">
        <f>IFERROR(VLOOKUP(D519,DB!A:G,7,0),"")</f>
        <v/>
      </c>
      <c r="K519" s="157"/>
      <c r="L519" s="157" t="str">
        <f>IFERROR(VLOOKUP(D519,DB!A:I,9,0),"")</f>
        <v/>
      </c>
    </row>
    <row r="520" spans="1:12" ht="15"/>
    <row r="521" spans="1:12" ht="15"/>
    <row r="522" spans="1:12" ht="15"/>
    <row r="523" spans="1:12" ht="15"/>
    <row r="524" spans="1:12" ht="15"/>
    <row r="525" spans="1:12" ht="15"/>
    <row r="526" spans="1:12" ht="15"/>
    <row r="527" spans="1:12" ht="15"/>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9" ht="15"/>
    <row r="630" ht="15"/>
    <row r="632" ht="15"/>
    <row r="633" ht="15"/>
    <row r="634" ht="15"/>
    <row r="635" ht="15"/>
    <row r="637" ht="15"/>
    <row r="638" ht="15"/>
    <row r="645" ht="15"/>
    <row r="646" ht="15"/>
    <row r="647" ht="15"/>
    <row r="648" ht="15"/>
    <row r="649" ht="15"/>
    <row r="650" ht="15"/>
    <row r="653" ht="15"/>
    <row r="654" ht="15"/>
    <row r="655" ht="15"/>
    <row r="656" ht="15"/>
    <row r="657" ht="15"/>
    <row r="658" ht="15"/>
    <row r="659" ht="15"/>
    <row r="660" ht="15"/>
    <row r="661" ht="15"/>
    <row r="662" ht="15"/>
    <row r="663" ht="15"/>
    <row r="664"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20" ht="15"/>
    <row r="721" ht="15"/>
    <row r="758" ht="15"/>
    <row r="759" ht="15"/>
    <row r="760" ht="15"/>
    <row r="761" ht="15"/>
    <row r="762" ht="15"/>
    <row r="763" ht="15"/>
    <row r="764" ht="15"/>
    <row r="765" ht="15"/>
    <row r="766" ht="15"/>
    <row r="767"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8" ht="15"/>
    <row r="849" ht="15"/>
    <row r="850" ht="15"/>
    <row r="852" ht="15"/>
    <row r="853"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6" ht="15"/>
    <row r="887" ht="15"/>
    <row r="1057" ht="15"/>
    <row r="1058" ht="15"/>
    <row r="1059" ht="15"/>
    <row r="1060" ht="15"/>
    <row r="1061" ht="15"/>
    <row r="1062" ht="15"/>
    <row r="1068" ht="15"/>
    <row r="1069" ht="15"/>
    <row r="1070" ht="15"/>
    <row r="1071" ht="15"/>
    <row r="1072" ht="15"/>
    <row r="1073" ht="15"/>
    <row r="1074"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5" ht="15"/>
    <row r="1126" ht="15"/>
    <row r="1132" ht="15"/>
    <row r="1133" ht="15"/>
    <row r="1135" ht="15"/>
    <row r="1136" ht="15"/>
    <row r="1137" ht="15"/>
    <row r="1138" ht="15"/>
    <row r="1139" ht="15"/>
    <row r="1140" ht="15"/>
    <row r="1141" ht="15"/>
    <row r="1143" ht="15"/>
    <row r="1144" ht="15"/>
    <row r="1145"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4" ht="15"/>
    <row r="1215" ht="15"/>
    <row r="1216" ht="15"/>
    <row r="1217" ht="15"/>
    <row r="1218" ht="15"/>
    <row r="1219" ht="15"/>
    <row r="1220" ht="15"/>
    <row r="1221" ht="15"/>
    <row r="1222" ht="15"/>
    <row r="1223" ht="15"/>
    <row r="1224" ht="15"/>
    <row r="1225" ht="15"/>
    <row r="1226" ht="15"/>
    <row r="1227" ht="15"/>
    <row r="1229" ht="15"/>
    <row r="1230" ht="15"/>
    <row r="1231" ht="15"/>
    <row r="1232" ht="15"/>
    <row r="1233" ht="15"/>
    <row r="1234" ht="15"/>
    <row r="1235" ht="15"/>
    <row r="1236" ht="15"/>
    <row r="1237" ht="15"/>
    <row r="1238" ht="15"/>
    <row r="1239" ht="15"/>
    <row r="1240" ht="15"/>
    <row r="1243" ht="15"/>
    <row r="1244" ht="15"/>
    <row r="1245" ht="15"/>
    <row r="1246" ht="15"/>
    <row r="1247" ht="15"/>
    <row r="1248" ht="15"/>
    <row r="1249" ht="15"/>
    <row r="1251" ht="15"/>
    <row r="1252" ht="15"/>
    <row r="1253" ht="15"/>
    <row r="1254" ht="15"/>
    <row r="1255" ht="15"/>
    <row r="1256" ht="15"/>
    <row r="1257" ht="15"/>
    <row r="1258" ht="15"/>
    <row r="1259" ht="15"/>
    <row r="1260" ht="15"/>
    <row r="1261" ht="15"/>
    <row r="1263" ht="15"/>
    <row r="1264" ht="15"/>
    <row r="1265" ht="15"/>
    <row r="1266" ht="15"/>
    <row r="1267" ht="15"/>
    <row r="1268" ht="15"/>
    <row r="1269" ht="15"/>
    <row r="1270" ht="15"/>
    <row r="1271" ht="15"/>
    <row r="1272" ht="15"/>
    <row r="1280" ht="15"/>
    <row r="1281" ht="15"/>
    <row r="1284" ht="15"/>
    <row r="1285" ht="15"/>
    <row r="1286" ht="15"/>
    <row r="1287" ht="15"/>
    <row r="1288" ht="15"/>
    <row r="1289" ht="15"/>
    <row r="1290" ht="15"/>
    <row r="1291" ht="15"/>
    <row r="1294" ht="15"/>
    <row r="1295" ht="15"/>
    <row r="1296" ht="15"/>
    <row r="1297" ht="15"/>
    <row r="1298" ht="15"/>
    <row r="1299" ht="15"/>
    <row r="1300" ht="15"/>
    <row r="1301" ht="15"/>
    <row r="1302" ht="15"/>
    <row r="1303" ht="15"/>
    <row r="1304" ht="15"/>
    <row r="1305" ht="15"/>
    <row r="1307" ht="15"/>
    <row r="1308" ht="15"/>
    <row r="1309" ht="15"/>
    <row r="1312" ht="15"/>
    <row r="1314" ht="15"/>
    <row r="1316" ht="15"/>
    <row r="1319" ht="15"/>
    <row r="1320" ht="15"/>
    <row r="1321" ht="15"/>
    <row r="1323" ht="15"/>
    <row r="1325" ht="15"/>
    <row r="1326" ht="15"/>
    <row r="1327" ht="15"/>
    <row r="1328" ht="15"/>
    <row r="1329" ht="15"/>
    <row r="1331" ht="15"/>
    <row r="1332" ht="15"/>
    <row r="1333" ht="15"/>
    <row r="1334" ht="15"/>
  </sheetData>
  <dataValidations count="2">
    <dataValidation allowBlank="1" showInputMessage="1" showErrorMessage="1" sqref="E1" xr:uid="{920C6338-E771-4DAE-8C89-92A9093EA4DE}"/>
    <dataValidation type="list" allowBlank="1" showInputMessage="1" showErrorMessage="1" sqref="E2:E51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0"/>
  <sheetViews>
    <sheetView workbookViewId="0">
      <selection activeCell="A2" sqref="A2:XFD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45951.780337152777</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45951.780337152777</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45951.780337152777</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45951.780337152777</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45951.780337152777</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45951.780337152777</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60"/>
      <c r="E8" s="108"/>
      <c r="F8" s="109"/>
      <c r="G8" s="78">
        <f ca="1">IFERROR(NOW()-F8,"-")</f>
        <v>45951.780337152777</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60"/>
      <c r="E9" s="108"/>
      <c r="F9" s="109"/>
      <c r="G9" s="78">
        <f ca="1">IFERROR(NOW()-F9,"-")</f>
        <v>45951.780337152777</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45951.780337152777</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45951.780337152777</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45951.780337152777</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45951.780337152777</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45951.780337152777</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45951.780337152777</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45951.780337152777</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45951.780337152777</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45951.780337152777</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45951.780337152777</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45951.780337152777</v>
      </c>
      <c r="H20" s="109"/>
      <c r="I20" s="105" t="str">
        <f>IFERROR(VLOOKUP(D20,DB!A:F,6,0),"")</f>
        <v/>
      </c>
      <c r="J20" s="104" t="str">
        <f>IFERROR(VLOOKUP(D20,DB!A:G,7,0),"")</f>
        <v/>
      </c>
      <c r="K20" s="110"/>
      <c r="L20" s="111" t="str">
        <f>IFERROR(VLOOKUP(D20,DB!A:I,9,0),"")</f>
        <v/>
      </c>
    </row>
  </sheetData>
  <dataValidations count="2">
    <dataValidation allowBlank="1" showInputMessage="1" showErrorMessage="1" sqref="E1" xr:uid="{380493DB-286A-4683-AF55-C78F04945A49}"/>
    <dataValidation type="list" allowBlank="1" showInputMessage="1" showErrorMessage="1" sqref="E2:E2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2025-10-21T15:45:38Z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