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74" documentId="13_ncr:1_{F6CB121F-512D-4AA6-A0C1-0FB36C537598}" xr6:coauthVersionLast="47" xr6:coauthVersionMax="47" xr10:uidLastSave="{71B525FF-DFCB-4815-980F-1A3FD76469E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6" i="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<sst xmlns="http://schemas.openxmlformats.org/spreadsheetml/2006/main" count="178601" uniqueCount="39085">
  <si>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</si>
  <si>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</si>
  <si>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</si>
  <si>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</si>
  <si>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</si>
  <si>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</si>
  <si>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</si>
  <si>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</si>
  <si>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</si>
  <si>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</si>
  <si>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</si>
  <si>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</si>
  <si>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</si>
  <si>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</si>
  <si>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</si>
  <si>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</si>
  <si>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</si>
  <si>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</si>
  <si>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</si>
  <si>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</si>
  <si>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</si>
  <si>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</si>
  <si>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</si>
  <si>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</si>
  <si>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</si>
  <si>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</si>
  <si>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</si>
  <si>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</si>
  <si>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</si>
  <si>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</si>
  <si>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</si>
  <si>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</si>
  <si>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</si>
  <si>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</si>
  <si>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</si>
  <si>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</si>
  <si>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</si>
  <si>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</si>
  <si>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</si>
  <si>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</si>
  <si>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</si>
  <si>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</si>
  <si>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</si>
  <si>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</si>
  <si>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</si>
  <si>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</si>
  <si>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</si>
  <si>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</si>
  <si>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</si>
  <si>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</si>
  <si>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</si>
  <si>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</si>
  <si>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</si>
  <si>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</si>
  <si>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</si>
  <si>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</si>
  <si>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</si>
  <si>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</si>
  <si>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</si>
  <si>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</si>
  <si>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</si>
  <si>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</si>
  <si>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</si>
  <si>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</si>
  <si>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</si>
  <si>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</si>
  <si>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</si>
  <si>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</si>
  <si>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</si>
  <si>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</si>
  <si>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</si>
  <si>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</si>
  <si>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</si>
  <si>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</si>
  <si>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</si>
  <si>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</si>
  <si>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</si>
  <si>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</si>
  <si>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</si>
  <si>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</si>
  <si>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</si>
  <si>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</si>
  <si>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</si>
  <si>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</si>
  <si>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</si>
  <si>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</si>
  <si>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</si>
  <si>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</si>
  <si>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</si>
  <si>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</si>
  <si>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</si>
  <si>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</si>
  <si>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</si>
  <si>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</si>
  <si>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</si>
  <si>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</si>
  <si>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</si>
  <si>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</si>
  <si>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</si>
  <si>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</si>
  <si>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</si>
  <si>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</si>
  <si>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</si>
  <si>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</si>
  <si>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</si>
  <si>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</si>
  <si>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</si>
  <si>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</si>
  <si>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</si>
  <si>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</si>
  <si>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</si>
  <si>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</si>
  <si>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</si>
  <si>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</si>
  <si>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</si>
  <si>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</si>
  <si>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</si>
  <si>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</si>
  <si>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</si>
  <si>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</si>
  <si>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</si>
  <si>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</si>
  <si>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</si>
  <si>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</si>
  <si>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</si>
  <si>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</si>
  <si>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</si>
  <si>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</si>
  <si>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</si>
  <si>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</si>
  <si>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</si>
  <si>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</si>
  <si>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</si>
  <si>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</si>
  <si>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</si>
  <si>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</si>
  <si>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</si>
  <si>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</si>
  <si>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</si>
  <si>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</si>
  <si>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</si>
  <si>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</si>
  <si>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</si>
  <si>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</si>
  <si>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</si>
  <si>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</si>
  <si>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</si>
  <si>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</si>
  <si>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</si>
  <si>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</si>
  <si>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</si>
  <si>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</si>
  <si>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</si>
  <si>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</si>
  <si>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</si>
  <si>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</si>
  <si>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</si>
  <si>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</si>
  <si>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</si>
  <si>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</si>
  <si>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</si>
  <si>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</si>
  <si>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</si>
  <si>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</si>
  <si>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</si>
  <si>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</si>
  <si>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</si>
  <si>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</si>
  <si>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</si>
  <si>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</si>
  <si>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</si>
  <si>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</si>
  <si>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</si>
  <si>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</si>
  <si>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</si>
  <si>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</si>
  <si>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</si>
  <si>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</si>
  <si>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</si>
  <si>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</si>
  <si>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</si>
  <si>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</si>
  <si>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</si>
  <si>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</si>
  <si>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</si>
  <si>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</si>
  <si>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</si>
  <si>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</si>
  <si>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</si>
  <si>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</si>
  <si>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</si>
  <si>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</si>
  <si>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</si>
  <si>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</si>
  <si>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</si>
  <si>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</si>
  <si>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</si>
  <si>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</si>
  <si>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</si>
  <si>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</si>
  <si>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</si>
  <si>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</si>
  <si>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</si>
  <si>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</si>
  <si>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</si>
  <si>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</si>
  <si>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</si>
  <si>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</si>
  <si>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</si>
  <si>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</si>
  <si>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</si>
  <si>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</si>
  <si>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</si>
  <si>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</si>
  <si>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</si>
  <si>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</si>
  <si>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</si>
  <si>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</si>
  <si>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</si>
  <si>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</si>
  <si>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</si>
  <si>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</si>
  <si>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</si>
  <si>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</si>
  <si>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</si>
  <si>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</si>
  <si>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</si>
  <si>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</si>
  <si>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</si>
  <si>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</si>
  <si>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</si>
  <si>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</si>
  <si>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</si>
  <si>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</si>
  <si>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</si>
  <si>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</si>
  <si>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</si>
  <si>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</si>
  <si>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</si>
  <si>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</si>
  <si>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</si>
  <si>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</si>
  <si>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</si>
  <si>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</si>
  <si>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</si>
  <si>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</si>
  <si>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</si>
  <si>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</si>
  <si>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</si>
  <si>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</si>
  <si>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</si>
  <si>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</si>
  <si>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</si>
  <si>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</si>
  <si>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</si>
  <si>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</si>
  <si>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</si>
  <si>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</si>
  <si>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</si>
  <si>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</si>
  <si>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</si>
  <si>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</si>
  <si>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</si>
  <si>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</si>
  <si>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</si>
  <si>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</si>
  <si>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</si>
  <si>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</si>
  <si>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</si>
  <si>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</si>
  <si>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</si>
  <si>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</si>
  <si>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</si>
  <si>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</si>
  <si>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</si>
  <si>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</si>
  <si>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</si>
  <si>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</si>
  <si>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</si>
  <si>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</si>
  <si>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</si>
  <si>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</si>
  <si>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</si>
  <si>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</si>
  <si>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</si>
  <si>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</si>
  <si>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</si>
  <si>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</si>
  <si>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</si>
  <si>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</si>
  <si>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</si>
  <si>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</si>
  <si>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</si>
  <si>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</si>
  <si>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</si>
  <si>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</si>
  <si>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</si>
  <si>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</si>
  <si>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</si>
  <si>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</si>
  <si>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</si>
  <si>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</si>
  <si>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</si>
  <si>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</si>
  <si>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</si>
  <si>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</si>
  <si>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</si>
  <si>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</si>
  <si>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</si>
  <si>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</si>
  <si>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</si>
  <si>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</si>
  <si>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</si>
  <si>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</si>
  <si>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</si>
  <si>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</si>
  <si>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</si>
  <si>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</si>
  <si>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</si>
  <si>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</si>
  <si>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</si>
  <si>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</si>
  <si>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</si>
  <si>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</si>
  <si>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</si>
  <si>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</si>
  <si>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</si>
  <si>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</si>
  <si>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</si>
  <si>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</si>
  <si>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</si>
  <si>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</si>
  <si>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</si>
  <si>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</si>
  <si>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</si>
  <si>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</si>
  <si>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</si>
  <si>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</si>
  <si>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</si>
  <si>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</si>
  <si>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</si>
  <si>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</si>
  <si>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</si>
  <si>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</si>
  <si>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</si>
  <si>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</si>
  <si>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</si>
  <si>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</si>
  <si>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</si>
  <si>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</si>
  <si>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</si>
  <si>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</si>
  <si>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</si>
  <si>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</si>
  <si>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</si>
  <si>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</si>
  <si>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</si>
  <si>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</si>
  <si>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</si>
  <si>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</si>
  <si>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</si>
  <si>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</si>
  <si>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</si>
  <si>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</si>
  <si>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</si>
  <si>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</si>
  <si>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</si>
  <si>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</si>
  <si>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</si>
  <si>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</si>
  <si>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</si>
  <si>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</si>
  <si>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</si>
  <si>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</si>
  <si>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</si>
  <si>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</si>
  <si>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</si>
  <si>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</si>
  <si>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</si>
  <si>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</si>
  <si>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</si>
  <si>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</si>
  <si>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</si>
  <si>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</si>
  <si>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</si>
  <si>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</si>
  <si>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</si>
  <si>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</si>
  <si>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</si>
  <si>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</si>
  <si>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</si>
  <si>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</si>
  <si>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</si>
  <si>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</si>
  <si>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</si>
  <si>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</si>
  <si>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</si>
  <si>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</si>
  <si>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</si>
  <si>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</si>
  <si>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</si>
  <si>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</si>
  <si>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</si>
  <si>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</si>
  <si>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</si>
  <si>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</si>
  <si>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</si>
  <si>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</si>
  <si>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</si>
  <si>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</si>
  <si>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</si>
  <si>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</si>
  <si>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</si>
  <si>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</si>
  <si>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</si>
  <si>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</si>
  <si>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</si>
  <si>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</si>
  <si>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</si>
  <si>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</si>
  <si>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</si>
  <si>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</si>
  <si>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</si>
  <si>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</si>
  <si>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</si>
  <si>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</si>
  <si>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</si>
  <si>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</si>
  <si>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</si>
  <si>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</si>
  <si>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</si>
  <si>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</si>
  <si>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</si>
  <si>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</si>
  <si>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</si>
  <si>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</si>
  <si>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</si>
  <si>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</si>
  <si>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</si>
  <si>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</si>
  <si>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</si>
  <si>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</si>
  <si>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</si>
  <si>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</si>
  <si>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</si>
  <si>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</si>
  <si>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</si>
  <si>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</si>
  <si>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</si>
  <si>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</si>
  <si>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</si>
  <si>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</si>
  <si>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</si>
  <si>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</si>
  <si>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</si>
  <si>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</si>
  <si>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</si>
  <si>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</si>
  <si>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</si>
  <si>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</si>
  <si>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</si>
  <si>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</si>
  <si>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</si>
  <si>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</si>
  <si>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</si>
  <si>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</si>
  <si>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</si>
  <si>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</si>
  <si>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</si>
  <si>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</si>
  <si>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</si>
  <si>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</si>
  <si>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</si>
  <si>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</si>
  <si>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</si>
  <si>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</si>
  <si>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</si>
  <si>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</si>
  <si>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</si>
  <si>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</si>
  <si>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</si>
  <si>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</si>
  <si>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</si>
  <si>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</si>
  <si>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</si>
  <si>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</si>
  <si>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</si>
  <si>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</si>
  <si>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</si>
  <si>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</si>
  <si>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</si>
  <si>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</si>
  <si>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</si>
  <si>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</si>
  <si>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</si>
  <si>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</si>
  <si>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</si>
  <si>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</si>
  <si>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</si>
  <si>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</si>
  <si>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</si>
  <si>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</si>
  <si>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</si>
  <si>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</si>
  <si>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</si>
  <si>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</si>
  <si>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</si>
  <si>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</si>
  <si>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</si>
  <si>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</si>
  <si>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</si>
  <si>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</si>
  <si>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</si>
  <si>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</si>
  <si>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</si>
  <si>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</si>
  <si>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</si>
  <si>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</si>
  <si>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</si>
  <si>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</si>
  <si>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</si>
  <si>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</si>
  <si>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</si>
  <si>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</si>
  <si>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</si>
  <si>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</si>
  <si>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</si>
  <si>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</si>
  <si>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</si>
  <si>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</si>
  <si>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</si>
  <si>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</si>
  <si>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</si>
  <si>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</si>
  <si>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</si>
  <si>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</si>
  <si>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</si>
  <si>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</si>
  <si>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</si>
  <si>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</si>
  <si>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</si>
  <si>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</si>
  <si>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</si>
  <si>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</si>
  <si>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</si>
  <si>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</si>
  <si>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</si>
  <si>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</si>
  <si>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</si>
  <si>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</si>
  <si>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</si>
  <si>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</si>
  <si>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</si>
  <si>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</si>
  <si>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</si>
  <si>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</si>
  <si>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</si>
  <si>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</si>
  <si>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</si>
  <si>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</si>
  <si>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</si>
  <si>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</si>
  <si>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</si>
  <si>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</si>
  <si>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</si>
  <si>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</si>
  <si>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</si>
  <si>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</si>
  <si>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</si>
  <si>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</si>
  <si>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</si>
  <si>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</si>
  <si>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</si>
  <si>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</si>
  <si>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</si>
  <si>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</si>
  <si>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</si>
  <si>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</si>
  <si>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</si>
  <si>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</si>
  <si>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</si>
  <si>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</si>
  <si>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</si>
  <si>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</si>
  <si>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</si>
  <si>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</si>
  <si>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</si>
  <si>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</si>
  <si>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</si>
  <si>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</si>
  <si>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</si>
  <si>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</si>
  <si>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</si>
  <si>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</si>
  <si>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</si>
  <si>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</si>
  <si>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</si>
  <si>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</si>
  <si>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</si>
  <si>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</si>
  <si>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</si>
  <si>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</si>
  <si>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</si>
  <si>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</si>
  <si>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</si>
  <si>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</si>
  <si>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</si>
  <si>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</si>
  <si>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</si>
  <si>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</si>
  <si>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</si>
  <si>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</si>
  <si>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</si>
  <si>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</si>
  <si>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</si>
  <si>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</si>
  <si>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</si>
  <si>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</si>
  <si>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</si>
  <si>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</si>
  <si>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</si>
  <si>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</si>
  <si>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</si>
  <si>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</si>
  <si>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</si>
  <si>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</si>
  <si>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</si>
  <si>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</si>
  <si>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</si>
  <si>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</si>
  <si>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</si>
  <si>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</si>
  <si>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</si>
  <si>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</si>
  <si>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</si>
  <si>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</si>
  <si>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</si>
  <si>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</si>
  <si>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</si>
  <si>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</si>
  <si>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</si>
  <si>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</si>
  <si>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</si>
  <si>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</si>
  <si>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</si>
  <si>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</si>
  <si>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</si>
  <si>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</si>
  <si>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</si>
  <si>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</si>
  <si>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</si>
  <si>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</si>
  <si>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</si>
  <si>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</si>
  <si>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</si>
  <si>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</si>
  <si>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</si>
  <si>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</si>
  <si>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</si>
  <si>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</si>
  <si>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</si>
  <si>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</si>
  <si>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</si>
  <si>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</si>
  <si>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</si>
  <si>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</si>
  <si>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</si>
  <si>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</si>
  <si>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</si>
  <si>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</si>
  <si>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</si>
  <si>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</si>
  <si>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</si>
  <si>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</si>
  <si>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</si>
  <si>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</si>
  <si>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</si>
  <si>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</si>
  <si>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</si>
  <si>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</si>
  <si>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</si>
  <si>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</si>
  <si>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</si>
  <si>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</si>
  <si>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</si>
  <si>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</si>
  <si>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</si>
  <si>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</si>
  <si>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</si>
  <si>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</si>
  <si>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</si>
  <si>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</si>
  <si>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</si>
  <si>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</si>
  <si>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</si>
  <si>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</si>
  <si>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</si>
  <si>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</si>
  <si>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</si>
  <si>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</si>
  <si>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</si>
  <si>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</si>
  <si>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</si>
  <si>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</si>
  <si>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</si>
  <si>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</si>
  <si>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</si>
  <si>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</si>
  <si>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</si>
  <si>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</si>
  <si>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</si>
  <si>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</si>
  <si>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</si>
  <si>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</si>
  <si>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</si>
  <si>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</si>
  <si>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</si>
  <si>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</si>
  <si>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</si>
  <si>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</si>
  <si>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</si>
  <si>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</si>
  <si>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</si>
  <si>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</si>
  <si>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</si>
  <si>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</si>
  <si>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</si>
  <si>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</si>
  <si>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</si>
  <si>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</si>
  <si>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</si>
  <si>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</si>
  <si>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</si>
  <si>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</si>
  <si>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</si>
  <si>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</si>
  <si>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</si>
  <si>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</si>
  <si>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</si>
  <si>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</si>
  <si>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</si>
  <si>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</si>
  <si>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</si>
  <si>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</si>
  <si>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</si>
  <si>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</si>
  <si>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</si>
  <si>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</si>
  <si>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</si>
  <si>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</si>
  <si>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</si>
  <si>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</si>
  <si>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</si>
  <si>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</si>
  <si>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</si>
  <si>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</si>
  <si>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</si>
  <si>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</si>
  <si>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</si>
  <si>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</si>
  <si>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</si>
  <si>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</si>
  <si>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</si>
  <si>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</si>
  <si>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</si>
  <si>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</si>
  <si>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</si>
  <si>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</si>
  <si>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</si>
  <si>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</si>
  <si>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</si>
  <si>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</si>
  <si>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</si>
  <si>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</si>
  <si>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</si>
  <si>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</si>
  <si>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</si>
  <si>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</si>
  <si>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</si>
  <si>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</si>
  <si>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</si>
  <si>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</si>
  <si>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</si>
  <si>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</si>
  <si>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</si>
  <si>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</si>
  <si>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</si>
  <si>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</si>
  <si>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</si>
  <si>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</si>
  <si>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</si>
  <si>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</si>
  <si>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</si>
  <si>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</si>
  <si>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</si>
  <si>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</si>
  <si>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</si>
  <si>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</si>
  <si>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</si>
  <si>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</si>
  <si>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</si>
  <si>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</si>
  <si>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</si>
  <si>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</si>
  <si>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</si>
  <si>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</si>
  <si>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</si>
  <si>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</si>
  <si>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</si>
  <si>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</si>
  <si>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</si>
  <si>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</si>
  <si>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</si>
  <si>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</si>
  <si>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</si>
  <si>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</si>
  <si>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</si>
  <si>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</si>
  <si>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</si>
  <si>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</si>
  <si>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</si>
  <si>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</si>
  <si>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</si>
  <si>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</si>
  <si>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</si>
  <si>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</si>
  <si>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</si>
  <si>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</si>
  <si>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</si>
  <si>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</si>
  <si>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</si>
  <si>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</si>
  <si>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</si>
  <si>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</si>
  <si>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</si>
  <si>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</si>
  <si>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</si>
  <si>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</si>
  <si>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</si>
  <si>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</si>
  <si>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</si>
  <si>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</si>
  <si>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</si>
  <si>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</si>
  <si>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</si>
  <si>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</si>
  <si>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</si>
  <si>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</si>
  <si>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</si>
  <si>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</si>
  <si>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</si>
  <si>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</si>
  <si>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</si>
  <si>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</si>
  <si>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</si>
  <si>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</si>
  <si>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</si>
  <si>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</si>
  <si>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</si>
  <si>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</si>
  <si>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</si>
  <si>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</si>
  <si>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</si>
  <si>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</si>
  <si>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</si>
  <si>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</si>
  <si>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</si>
  <si>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</si>
  <si>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</si>
  <si>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</si>
  <si>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</si>
  <si>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</si>
  <si>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</si>
  <si>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</si>
  <si>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</si>
  <si>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</si>
  <si>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</si>
  <si>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</si>
  <si>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</si>
  <si>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</si>
  <si>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</si>
  <si>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</si>
  <si>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</si>
  <si>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</si>
  <si>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</si>
  <si>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</si>
  <si>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</si>
  <si>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</si>
  <si>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</si>
  <si>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</si>
  <si>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</si>
  <si>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</si>
  <si>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</si>
  <si>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</si>
  <si>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</si>
  <si>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</si>
  <si>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</si>
  <si>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</si>
  <si>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</si>
  <si>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</si>
  <si>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</si>
  <si>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</si>
  <si>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</si>
  <si>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</si>
  <si>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</si>
  <si>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</si>
  <si>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</si>
  <si>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</si>
  <si>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</si>
  <si>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</si>
  <si>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</si>
  <si>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</si>
  <si>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</si>
  <si>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</si>
  <si>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</si>
  <si>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</si>
  <si>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</si>
  <si>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</si>
  <si>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</si>
  <si>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</si>
  <si>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</si>
  <si>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</si>
  <si>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</si>
  <si>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</si>
  <si>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</si>
  <si>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</si>
  <si>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</si>
  <si>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</si>
  <si>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</si>
  <si>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</si>
  <si>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</si>
  <si>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</si>
  <si>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</si>
  <si>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</si>
  <si>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</si>
  <si>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</si>
  <si>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</si>
  <si>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</si>
  <si>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</si>
  <si>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</si>
  <si>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</si>
  <si>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</si>
  <si>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</si>
  <si>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</si>
  <si>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</si>
  <si>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</si>
  <si>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</si>
  <si>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</si>
  <si>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</si>
  <si>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</si>
  <si>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</si>
  <si>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</si>
  <si>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</si>
  <si>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</si>
  <si>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</si>
  <si>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</si>
  <si>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</si>
  <si>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</si>
  <si>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</si>
  <si>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</si>
  <si>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</si>
  <si>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</si>
  <si>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</si>
  <si>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</si>
  <si>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</si>
  <si>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</si>
  <si>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</si>
  <si>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</si>
  <si>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</si>
  <si>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</si>
  <si>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</si>
  <si>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</si>
  <si>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</si>
  <si>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</si>
  <si>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</si>
  <si>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</si>
  <si>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</si>
  <si>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</si>
  <si>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</si>
  <si>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</si>
  <si>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</si>
  <si>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</si>
  <si>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</si>
  <si>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</si>
  <si>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</si>
  <si>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</si>
  <si>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</si>
  <si>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</si>
  <si>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</si>
  <si>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</si>
  <si>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</si>
  <si>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</si>
  <si>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</si>
  <si>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</si>
  <si>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</si>
  <si>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</si>
  <si>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</si>
  <si>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</si>
  <si>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</si>
  <si>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</si>
  <si>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</si>
  <si>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</si>
  <si>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</si>
  <si>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</si>
  <si>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</si>
  <si>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</si>
  <si>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</si>
  <si>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</si>
  <si>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</si>
  <si>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</si>
  <si>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</si>
  <si>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</si>
  <si>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</si>
  <si>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</si>
  <si>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</si>
  <si>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</si>
  <si>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</si>
  <si>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</si>
  <si>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</si>
  <si>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</si>
  <si>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</si>
  <si>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</si>
  <si>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</si>
  <si>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</si>
  <si>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</si>
  <si>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</si>
  <si>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</si>
  <si>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</si>
  <si>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</si>
  <si>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</si>
  <si>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</si>
  <si>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</si>
  <si>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</si>
  <si>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</si>
  <si>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</si>
  <si>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</si>
  <si>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</si>
  <si>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</si>
  <si>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</si>
  <si>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</si>
  <si>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</si>
  <si>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</si>
  <si>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</si>
  <si>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</si>
  <si>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</si>
  <si>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</si>
  <si>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</si>
  <si>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</si>
  <si>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</si>
  <si>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</si>
  <si>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</si>
  <si>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</si>
  <si>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</si>
  <si>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</si>
  <si>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</si>
  <si>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</si>
  <si>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</si>
  <si>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</si>
  <si>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</si>
  <si>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</si>
  <si>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</si>
  <si>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</si>
  <si>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</si>
  <si>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</si>
  <si>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</si>
  <si>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</si>
  <si>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</si>
  <si>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</si>
  <si>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</si>
  <si>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</si>
  <si>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</si>
  <si>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</si>
  <si>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</si>
  <si>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</si>
  <si>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</si>
  <si>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</si>
  <si>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</si>
  <si>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</si>
  <si>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</si>
  <si>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</si>
  <si>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</si>
  <si>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</si>
  <si>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</si>
  <si>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</si>
  <si>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</si>
  <si>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</si>
  <si>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</si>
  <si>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</si>
  <si>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</si>
  <si>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</si>
  <si>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</si>
  <si>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</si>
  <si>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</si>
  <si>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</si>
  <si>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</si>
  <si>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</si>
  <si>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</si>
  <si>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</si>
  <si>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</si>
  <si>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</si>
  <si>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</si>
  <si>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</si>
  <si>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</si>
  <si>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</si>
  <si>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</si>
  <si>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</si>
  <si>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</si>
  <si>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</si>
  <si>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</si>
  <si>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</si>
  <si>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</si>
  <si>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</si>
  <si>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</si>
  <si>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</si>
  <si>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</si>
  <si>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</si>
  <si>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</si>
  <si>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</si>
  <si>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</si>
  <si>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</si>
  <si>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</si>
  <si>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</si>
  <si>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</si>
  <si>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</si>
  <si>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</si>
  <si>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</si>
  <si>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</si>
  <si>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</si>
  <si>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</si>
  <si>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</si>
  <si>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</si>
  <si>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</si>
  <si>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</si>
  <si>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</si>
  <si>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</si>
  <si>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</si>
  <si>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</si>
  <si>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</si>
  <si>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</si>
  <si>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</si>
  <si>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</si>
  <si>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</si>
  <si>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</si>
  <si>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</si>
  <si>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</si>
  <si>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</si>
  <si>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</si>
  <si>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</si>
  <si>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</si>
  <si>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</si>
  <si>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</si>
  <si>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</si>
  <si>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</si>
  <si>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</si>
  <si>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</si>
  <si>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</si>
  <si>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</si>
  <si>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</si>
  <si>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</si>
  <si>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</si>
  <si>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</si>
  <si>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</si>
  <si>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</si>
  <si>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</si>
  <si>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</si>
  <si>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</si>
  <si>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</si>
  <si>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</si>
  <si>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</si>
  <si>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</si>
  <si>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</si>
  <si>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</si>
  <si>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</si>
  <si>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</si>
  <si>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</si>
  <si>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</si>
  <si>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</si>
  <si>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</si>
  <si>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</si>
  <si>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</si>
  <si>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</si>
  <si>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</si>
  <si>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</si>
  <si>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</si>
  <si>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</si>
  <si>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</si>
  <si>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</si>
  <si>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</si>
  <si>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</si>
  <si>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</si>
  <si>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</si>
  <si>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</si>
  <si>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</si>
  <si>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</si>
  <si>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</si>
  <si>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</si>
  <si>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</si>
  <si>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</si>
  <si>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</si>
  <si>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</si>
  <si>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</si>
  <si>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</si>
  <si>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</si>
  <si>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</si>
  <si>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</si>
  <si>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</si>
  <si>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</si>
  <si>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</si>
  <si>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</si>
  <si>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</si>
  <si>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</si>
  <si>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</si>
  <si>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</si>
  <si>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</si>
  <si>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</si>
  <si>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</si>
  <si>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</si>
  <si>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</si>
  <si>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</si>
  <si>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</si>
  <si>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</si>
  <si>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</si>
  <si>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</si>
  <si>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</si>
  <si>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</si>
  <si>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</si>
  <si>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</si>
  <si>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</si>
  <si>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</si>
  <si>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</si>
  <si>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</si>
  <si>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</si>
  <si>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</si>
  <si>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</si>
  <si>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</si>
  <si>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</si>
  <si>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</si>
  <si>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</si>
  <si>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</si>
  <si>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</si>
  <si>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</si>
  <si>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</si>
  <si>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</si>
  <si>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</si>
  <si>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</si>
  <si>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</si>
  <si>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</si>
  <si>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</si>
  <si>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</si>
  <si>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</si>
  <si>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</si>
  <si>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</si>
  <si>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</si>
  <si>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</si>
  <si>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</si>
  <si>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</si>
  <si>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</si>
  <si>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</si>
  <si>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</si>
  <si>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</si>
  <si>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</si>
  <si>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</si>
  <si>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</si>
  <si>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</si>
  <si>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</si>
  <si>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</si>
  <si>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</si>
  <si>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</si>
  <si>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</si>
  <si>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</si>
  <si>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</si>
  <si>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</si>
  <si>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</si>
  <si>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</si>
  <si>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</si>
  <si>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</si>
  <si>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</si>
  <si>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</si>
  <si>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</si>
  <si>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</si>
  <si>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</si>
  <si>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</si>
  <si>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</si>
  <si>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</si>
  <si>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</si>
  <si>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</si>
  <si>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</si>
  <si>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</si>
  <si>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</si>
  <si>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</si>
  <si>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</si>
  <si>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</si>
  <si>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</si>
  <si>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</si>
  <si>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</si>
  <si>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</si>
  <si>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</si>
  <si>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</si>
  <si>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</si>
  <si>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</si>
  <si>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</si>
  <si>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</si>
  <si>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</si>
  <si>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</si>
  <si>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</si>
  <si>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</si>
  <si>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</si>
  <si>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</si>
  <si>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</si>
  <si>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</si>
  <si>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</si>
  <si>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</si>
  <si>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</si>
  <si>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</si>
  <si>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</si>
  <si>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</si>
  <si>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</si>
  <si>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</si>
  <si>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</si>
  <si>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</si>
  <si>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</si>
  <si>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</si>
  <si>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</si>
  <si>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</si>
  <si>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</si>
  <si>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</si>
  <si>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</si>
  <si>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</si>
  <si>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</si>
  <si>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</si>
  <si>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</si>
  <si>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</si>
  <si>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</si>
  <si>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</si>
  <si>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</si>
  <si>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</si>
  <si>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</si>
  <si>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</si>
  <si>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</si>
  <si>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</si>
  <si>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</si>
  <si>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</si>
  <si>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</si>
  <si>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</si>
  <si>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</si>
  <si>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</si>
  <si>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</si>
  <si>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</si>
  <si>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</si>
  <si>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</si>
  <si>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</si>
  <si>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</si>
  <si>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</si>
  <si>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</si>
  <si>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</si>
  <si>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</si>
  <si>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</si>
  <si>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</si>
  <si>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</si>
  <si>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</si>
  <si>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</si>
  <si>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</si>
  <si>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</si>
  <si>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</si>
  <si>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</si>
  <si>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</si>
  <si>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</si>
  <si>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</si>
  <si>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</si>
  <si>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</si>
  <si>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</si>
  <si>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</si>
  <si>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</si>
  <si>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</si>
  <si>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</si>
  <si>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</si>
  <si>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</si>
  <si>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</si>
  <si>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</si>
  <si>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</si>
  <si>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</si>
  <si>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</si>
  <si>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</si>
  <si>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</si>
  <si>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</si>
  <si>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</si>
  <si>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</si>
  <si>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</si>
  <si>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</si>
  <si>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</si>
  <si>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</si>
  <si>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</si>
  <si>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</si>
  <si>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</si>
  <si>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</si>
  <si>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</si>
  <si>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</si>
  <si>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</si>
  <si>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</si>
  <si>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</si>
  <si>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</si>
  <si>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</si>
  <si>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</si>
  <si>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</si>
  <si>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</si>
  <si>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</si>
  <si>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</si>
  <si>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</si>
  <si>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</si>
  <si>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</si>
  <si>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</si>
  <si>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</si>
  <si>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</si>
  <si>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</si>
  <si>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</si>
  <si>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</si>
  <si>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</si>
  <si>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</si>
  <si>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</si>
  <si>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</si>
  <si>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</si>
  <si>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</si>
  <si>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</si>
  <si>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</si>
  <si>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</si>
  <si>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</si>
  <si>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</si>
  <si>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</si>
  <si>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</si>
  <si>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</si>
  <si>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</si>
  <si>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</si>
  <si>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</si>
  <si>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</si>
  <si>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</si>
  <si>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</si>
  <si>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</si>
  <si>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</si>
  <si>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</si>
  <si>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</si>
  <si>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</si>
  <si>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</si>
  <si>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</si>
  <si>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</si>
  <si>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</si>
  <si>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</si>
  <si>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</si>
  <si>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</si>
  <si>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</si>
  <si>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</si>
  <si>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</si>
  <si>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</si>
  <si>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</si>
  <si>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</si>
  <si>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</si>
  <si>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</si>
  <si>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</si>
  <si>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</si>
  <si>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</si>
  <si>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</si>
  <si>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</si>
  <si>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</si>
  <si>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</si>
  <si>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</si>
  <si>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</si>
  <si>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</si>
  <si>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</si>
  <si>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</si>
  <si>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</si>
  <si>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</si>
  <si>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</si>
  <si>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</si>
  <si>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</si>
  <si>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</si>
  <si>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</si>
  <si>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</si>
  <si>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</si>
  <si>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</si>
  <si>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</si>
  <si>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</si>
  <si>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</si>
  <si>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</si>
  <si>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</si>
  <si>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</si>
  <si>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</si>
  <si>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</si>
  <si>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</si>
  <si>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</si>
  <si>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</si>
  <si>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</si>
  <si>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</si>
  <si>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</si>
  <si>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</si>
  <si>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</si>
  <si>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</si>
  <si>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</si>
  <si>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</si>
  <si>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</si>
  <si>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</si>
  <si>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</si>
  <si>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</si>
  <si>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</si>
  <si>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</si>
  <si>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</si>
  <si>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</si>
  <si>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</si>
  <si>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</si>
  <si>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</si>
  <si>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</si>
  <si>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</si>
  <si>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</si>
  <si>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</si>
  <si>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</si>
  <si>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</si>
  <si>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</si>
  <si>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</si>
  <si>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</si>
  <si>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</si>
  <si>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</si>
  <si>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</si>
  <si>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</si>
  <si>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</si>
  <si>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</si>
  <si>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</si>
  <si>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</si>
  <si>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</si>
  <si>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</si>
  <si>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</si>
  <si>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</si>
  <si>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</si>
  <si>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</si>
  <si>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</si>
  <si>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</si>
  <si>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</si>
  <si>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</si>
  <si>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</si>
  <si>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</si>
  <si>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</si>
  <si>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</si>
  <si>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</si>
  <si>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</si>
  <si>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</si>
  <si>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</si>
  <si>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</si>
  <si>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</si>
  <si>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</si>
  <si>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</si>
  <si>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</si>
  <si>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</si>
  <si>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</si>
  <si>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</si>
  <si>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</si>
  <si>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</si>
  <si>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</si>
  <si>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</si>
  <si>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</si>
  <si>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</si>
  <si>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</si>
  <si>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</si>
  <si>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</si>
  <si>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</si>
  <si>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</si>
  <si>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</si>
  <si>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</si>
  <si>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</si>
  <si>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</si>
  <si>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</si>
  <si>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</si>
  <si>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</si>
  <si>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</si>
  <si>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</si>
  <si>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</si>
  <si>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</si>
  <si>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</si>
  <si>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</si>
  <si>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</si>
  <si>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</si>
  <si>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</si>
  <si>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</si>
  <si>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</si>
  <si>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</si>
  <si>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</si>
  <si>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</si>
  <si>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</si>
  <si>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</si>
  <si>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</si>
  <si>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</si>
  <si>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</si>
  <si>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</si>
  <si>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</si>
  <si>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</si>
  <si>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</si>
  <si>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</si>
  <si>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</si>
  <si>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</si>
  <si>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</si>
  <si>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</si>
  <si>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</si>
  <si>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</si>
  <si>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</si>
  <si>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</si>
  <si>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</si>
  <si>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</si>
  <si>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</si>
  <si>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</si>
  <si>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</si>
  <si>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</si>
  <si>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</si>
  <si>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</si>
  <si>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</si>
  <si>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</si>
  <si>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</si>
  <si>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</si>
  <si>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</si>
  <si>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</si>
  <si>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</si>
  <si>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</si>
  <si>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</si>
  <si>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</si>
  <si>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</si>
  <si>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</si>
  <si>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</si>
  <si>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</si>
  <si>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</si>
  <si>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</si>
  <si>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</si>
  <si>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</si>
  <si>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</si>
  <si>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</si>
  <si>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</si>
  <si>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</si>
  <si>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</si>
  <si>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</si>
  <si>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</si>
  <si>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</si>
  <si>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</si>
  <si>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</si>
  <si>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</si>
  <si>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</si>
  <si>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</si>
  <si>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</si>
  <si>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</si>
  <si>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</si>
  <si>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</si>
  <si>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</si>
  <si>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</si>
  <si>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</si>
  <si>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</si>
  <si>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</si>
  <si>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</si>
  <si>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</si>
  <si>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</si>
  <si>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</si>
  <si>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</si>
  <si>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</si>
  <si>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</si>
  <si>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</si>
  <si>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</si>
  <si>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</si>
  <si>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</si>
  <si>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</si>
  <si>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</si>
  <si>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</si>
  <si>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</si>
  <si>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</si>
  <si>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</si>
  <si>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</si>
  <si>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</si>
  <si>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</si>
  <si>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</si>
  <si>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</si>
  <si>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</si>
  <si>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</si>
  <si>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</si>
  <si>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</si>
  <si>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</si>
  <si>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</si>
  <si>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</si>
  <si>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</si>
  <si>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</si>
  <si>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</si>
  <si>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</si>
  <si>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</si>
  <si>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</si>
  <si>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</si>
  <si>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</si>
  <si>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</si>
  <si>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</si>
  <si>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</si>
  <si>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</si>
  <si>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</si>
  <si>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</si>
  <si>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</si>
  <si>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</si>
  <si>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</si>
  <si>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</si>
  <si>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</si>
  <si>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</si>
  <si>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</si>
  <si>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</si>
  <si>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</si>
  <si>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</si>
  <si>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</si>
  <si>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</si>
  <si>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</si>
  <si>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</si>
  <si>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</si>
  <si>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</si>
  <si>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</si>
  <si>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</si>
  <si>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</si>
  <si>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</si>
  <si>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</si>
  <si>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</si>
  <si>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</si>
  <si>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</si>
  <si>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</si>
  <si>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</si>
  <si>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</si>
  <si>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</si>
  <si>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</si>
  <si>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</si>
  <si>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</si>
  <si>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</si>
  <si>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</si>
  <si>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</si>
  <si>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</si>
  <si>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</si>
  <si>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</si>
  <si>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</si>
  <si>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</si>
  <si>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</si>
  <si>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</si>
  <si>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</si>
  <si>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</si>
  <si>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</si>
  <si>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</si>
  <si>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</si>
  <si>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</si>
  <si>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</si>
  <si>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</si>
  <si>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</si>
  <si>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</si>
  <si>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</si>
  <si>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</si>
  <si>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</si>
  <si>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</si>
  <si>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</si>
  <si>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</si>
  <si>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</si>
  <si>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</si>
  <si>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</si>
  <si>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</si>
  <si>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</si>
  <si>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</si>
  <si>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</si>
  <si>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</si>
  <si>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</si>
  <si>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</si>
  <si>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</si>
  <si>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</si>
  <si>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</si>
  <si>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</si>
  <si>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</si>
  <si>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</si>
  <si>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</si>
  <si>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</si>
  <si>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</si>
  <si>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</si>
  <si>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</si>
  <si>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</si>
  <si>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</si>
  <si>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</si>
  <si>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</si>
  <si>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</si>
  <si>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</si>
  <si>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</si>
  <si>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</si>
  <si>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</si>
  <si>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</si>
  <si>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</si>
  <si>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</si>
  <si>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</si>
  <si>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</si>
  <si>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</si>
  <si>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</si>
  <si>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</si>
  <si>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</si>
  <si>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</si>
  <si>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</si>
  <si>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</si>
  <si>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</si>
  <si>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</si>
  <si>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</si>
  <si>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</si>
  <si>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</si>
  <si>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</si>
  <si>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</si>
  <si>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</si>
  <si>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</si>
  <si>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</si>
  <si>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</si>
  <si>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</si>
  <si>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</si>
  <si>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</si>
  <si>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</si>
  <si>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</si>
  <si>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</si>
  <si>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</si>
  <si>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</si>
  <si>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</si>
  <si>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</si>
  <si>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</si>
  <si>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</si>
  <si>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</si>
  <si>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</si>
  <si>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</si>
  <si>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</si>
  <si>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</si>
  <si>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</si>
  <si>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</si>
  <si>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</si>
  <si>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</si>
  <si>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</si>
  <si>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</si>
  <si>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</si>
  <si>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</si>
  <si>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</si>
  <si>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</si>
  <si>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</si>
  <si>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</si>
  <si>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</si>
  <si>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</si>
  <si>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</si>
  <si>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</si>
  <si>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</si>
  <si>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</si>
  <si>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</si>
  <si>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</si>
  <si>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</si>
  <si>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</si>
  <si>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</si>
  <si>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</si>
  <si>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</si>
  <si>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</si>
  <si>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</si>
  <si>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</si>
  <si>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</si>
  <si>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</si>
  <si>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</si>
  <si>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</si>
  <si>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</si>
  <si>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</si>
  <si>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</si>
  <si>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</si>
  <si>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</si>
  <si>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</si>
  <si>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</si>
  <si>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</si>
  <si>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</si>
  <si>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</si>
  <si>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</si>
  <si>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</si>
  <si>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</si>
  <si>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</si>
  <si>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</si>
  <si>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</si>
  <si>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</si>
  <si>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</si>
  <si>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</si>
  <si>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</si>
  <si>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</si>
  <si>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</si>
  <si>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</si>
  <si>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</si>
  <si>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</si>
  <si>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</si>
  <si>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</si>
  <si>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</si>
  <si>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</si>
  <si>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</si>
  <si>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</si>
  <si>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</si>
  <si>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</si>
  <si>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</si>
  <si>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</si>
  <si>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</si>
  <si>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</si>
  <si>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</si>
  <si>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</si>
  <si>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</si>
  <si>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</si>
  <si>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</si>
  <si>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</si>
  <si>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</si>
  <si>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</si>
  <si>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</si>
  <si>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</si>
  <si>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</si>
  <si>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</si>
  <si>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</si>
  <si>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</si>
  <si>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</si>
  <si>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</si>
  <si>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</si>
  <si>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</si>
  <si>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</si>
  <si>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</si>
  <si>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</si>
  <si>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</si>
  <si>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</si>
  <si>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</si>
  <si>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</si>
  <si>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</si>
  <si>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</si>
  <si>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</si>
  <si>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</si>
  <si>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</si>
  <si>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</si>
  <si>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</si>
  <si>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</si>
  <si>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</si>
  <si>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</si>
  <si>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</si>
  <si>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</si>
  <si>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</si>
  <si>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</si>
  <si>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</si>
  <si>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</si>
  <si>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</si>
  <si>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</si>
  <si>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</si>
  <si>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</si>
  <si>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</si>
  <si>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</si>
  <si>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</si>
  <si>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</si>
  <si>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</si>
  <si>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</si>
  <si>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</si>
  <si>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</si>
  <si>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</si>
  <si>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</si>
  <si>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</si>
  <si>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</si>
  <si>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</si>
  <si>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</si>
  <si>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</si>
  <si>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</si>
  <si>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</si>
  <si>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</si>
  <si>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</si>
  <si>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</si>
  <si>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</si>
  <si>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</si>
  <si>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</si>
  <si>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</si>
  <si>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</si>
  <si>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</si>
  <si>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</si>
  <si>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</si>
  <si>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</si>
  <si>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</si>
  <si>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</si>
  <si>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</si>
  <si>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</si>
  <si>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</si>
  <si>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</si>
  <si>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</si>
  <si>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</si>
  <si>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</si>
  <si>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</si>
  <si>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</si>
  <si>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</si>
  <si>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</si>
  <si>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</si>
  <si>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</si>
  <si>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</si>
  <si>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</si>
  <si>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</si>
  <si>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</si>
  <si>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</si>
  <si>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</si>
  <si>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</si>
  <si>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</si>
  <si>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</si>
  <si>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</si>
  <si>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</si>
  <si>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</si>
  <si>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</si>
  <si>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</si>
  <si>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</si>
  <si>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</si>
  <si>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</si>
  <si>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</si>
  <si>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</si>
  <si>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</si>
  <si>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</si>
  <si>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</si>
  <si>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</si>
  <si>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</si>
  <si>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</si>
  <si>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</si>
  <si>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</si>
  <si>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</si>
  <si>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</si>
  <si>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</si>
  <si>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</si>
  <si>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</si>
  <si>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</si>
  <si>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</si>
  <si>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</si>
  <si>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</si>
  <si>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</si>
  <si>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</si>
  <si>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</si>
  <si>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</si>
  <si>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</si>
  <si>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</si>
  <si>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</si>
  <si>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</si>
  <si>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</si>
  <si>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</si>
  <si>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</si>
  <si>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</si>
  <si>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</si>
  <si>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</si>
  <si>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</si>
  <si>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</si>
  <si>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</si>
  <si>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</si>
  <si>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</si>
  <si>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</si>
  <si>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</si>
  <si>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</si>
  <si>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</si>
  <si>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</si>
  <si>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</si>
  <si>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</si>
  <si>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</si>
  <si>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</si>
  <si>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</si>
  <si>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</si>
  <si>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</si>
  <si>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</si>
  <si>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</si>
  <si>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</si>
  <si>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</si>
  <si>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</si>
  <si>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</si>
  <si>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</si>
  <si>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</si>
  <si>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</si>
  <si>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</si>
  <si>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</si>
  <si>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</si>
  <si>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</si>
  <si>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</si>
  <si>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</si>
  <si>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</si>
  <si>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</si>
  <si>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</si>
  <si>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</si>
  <si>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</si>
  <si>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</si>
  <si>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</si>
  <si>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</si>
  <si>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</si>
  <si>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</si>
  <si>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</si>
  <si>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</si>
  <si>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</si>
  <si>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</si>
  <si>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</si>
  <si>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</si>
  <si>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</si>
  <si>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</si>
  <si>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</si>
  <si>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</si>
  <si>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</si>
  <si>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</si>
  <si>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</si>
  <si>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</si>
  <si>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</si>
  <si>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</si>
  <si>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</si>
  <si>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</si>
  <si>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</si>
  <si>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</si>
  <si>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</si>
  <si>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</si>
  <si>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</si>
  <si>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</si>
  <si>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</si>
  <si>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</si>
  <si>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</si>
  <si>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</si>
  <si>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</si>
  <si>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</si>
  <si>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</si>
  <si>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</si>
  <si>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</si>
  <si>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</si>
  <si>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</si>
  <si>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</si>
  <si>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</si>
  <si>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</si>
  <si>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</si>
  <si>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</si>
  <si>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</si>
  <si>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</si>
  <si>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</si>
  <si>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</si>
  <si>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</si>
  <si>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</si>
  <si>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</si>
  <si>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</si>
  <si>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</si>
  <si>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</si>
  <si>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</si>
  <si>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</si>
  <si>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</si>
  <si>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</si>
  <si>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</si>
  <si>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</si>
  <si>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</si>
  <si>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</si>
  <si>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</si>
  <si>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</si>
  <si>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</si>
  <si>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</si>
  <si>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</si>
  <si>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</si>
  <si>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</si>
  <si>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</si>
  <si>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</si>
  <si>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</si>
  <si>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</si>
  <si>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</si>
  <si>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</si>
  <si>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</si>
  <si>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</si>
  <si>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</si>
  <si>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</si>
  <si>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</si>
  <si>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</si>
  <si>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</si>
  <si>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</si>
  <si>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</si>
  <si>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</si>
  <si>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</si>
  <si>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</si>
  <si>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</si>
  <si>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</si>
  <si>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</si>
  <si>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</si>
  <si>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</si>
  <si>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</si>
  <si>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</si>
  <si>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</si>
  <si>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</si>
  <si>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</si>
  <si>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</si>
  <si>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</si>
  <si>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</si>
  <si>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</si>
  <si>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</si>
  <si>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</si>
  <si>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</si>
  <si>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</si>
  <si>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</si>
  <si>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</si>
  <si>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</si>
  <si>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</si>
  <si>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</si>
  <si>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</si>
  <si>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</si>
  <si>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</si>
  <si>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</si>
  <si>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</si>
  <si>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</si>
  <si>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</si>
  <si>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</si>
  <si>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</si>
  <si>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</si>
  <si>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</si>
  <si>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</si>
  <si>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</si>
  <si>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</si>
  <si>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</si>
  <si>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</si>
  <si>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</si>
  <si>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</si>
  <si>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</si>
  <si>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</si>
  <si>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</si>
  <si>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</si>
  <si>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</si>
  <si>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</si>
  <si>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</si>
  <si>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</si>
  <si>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</si>
  <si>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</si>
  <si>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</si>
  <si>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</si>
  <si>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</si>
  <si>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</si>
  <si>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</si>
  <si>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</si>
  <si>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</si>
  <si>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</si>
  <si>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</si>
  <si>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</si>
  <si>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</si>
  <si>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</si>
  <si>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</si>
  <si>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</si>
  <si>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</si>
  <si>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</si>
  <si>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</si>
  <si>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</si>
  <si>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</si>
  <si>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</si>
  <si>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</si>
  <si>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</si>
  <si>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</si>
  <si>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</si>
  <si>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</si>
  <si>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</si>
  <si>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</si>
  <si>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</si>
  <si>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</si>
  <si>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</si>
  <si>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</si>
  <si>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</si>
  <si>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</si>
  <si>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</si>
  <si>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</si>
  <si>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</si>
  <si>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</si>
  <si>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</si>
  <si>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</si>
  <si>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</si>
  <si>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</si>
  <si>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</si>
  <si>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</si>
  <si>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</si>
  <si>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</si>
  <si>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</si>
  <si>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</si>
  <si>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</si>
  <si>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</si>
  <si>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</si>
  <si>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</si>
  <si>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</si>
  <si>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</si>
  <si>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</si>
  <si>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</si>
  <si>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</si>
  <si>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</si>
  <si>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</si>
  <si>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</si>
  <si>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</si>
  <si>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</si>
  <si>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</si>
  <si>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</si>
  <si>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</si>
  <si>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</si>
  <si>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</si>
  <si>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</si>
  <si>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</si>
  <si>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</si>
  <si>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</si>
  <si>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</si>
  <si>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</si>
  <si>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</si>
  <si>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</si>
  <si>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</si>
  <si>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</si>
  <si>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</si>
  <si>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</si>
  <si>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</si>
  <si>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</si>
  <si>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</si>
  <si>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</si>
  <si>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</si>
  <si>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</si>
  <si>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</si>
  <si>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</si>
  <si>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</si>
  <si>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</si>
  <si>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</si>
  <si>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</si>
  <si>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</si>
  <si>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</si>
  <si>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</si>
  <si>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</si>
  <si>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</si>
  <si>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</si>
  <si>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</si>
  <si>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</si>
  <si>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</si>
  <si>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</si>
  <si>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</si>
  <si>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</si>
  <si>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</si>
  <si>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</si>
  <si>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</si>
  <si>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</si>
  <si>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</si>
  <si>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</si>
  <si>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</si>
  <si>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</si>
  <si>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</si>
  <si>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</si>
  <si>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</si>
  <si>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</si>
  <si>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</si>
  <si>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</si>
  <si>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</si>
  <si>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</si>
  <si>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</si>
  <si>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</si>
  <si>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</si>
  <si>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</si>
  <si>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</si>
  <si>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</si>
  <si>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</si>
  <si>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</si>
  <si>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</si>
  <si>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</si>
  <si>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</si>
  <si>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</si>
  <si>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</si>
  <si>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</si>
  <si>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</si>
  <si>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</si>
  <si>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</si>
  <si>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</si>
  <si>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</si>
  <si>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</si>
  <si>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</si>
  <si>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</si>
  <si>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</si>
  <si>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</si>
  <si>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</si>
  <si>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</si>
  <si>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</si>
  <si>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</si>
  <si>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</si>
  <si>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</si>
  <si>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</si>
  <si>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</si>
  <si>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</si>
  <si>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</si>
  <si>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</si>
  <si>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</si>
  <si>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</si>
  <si>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</si>
  <si>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</si>
  <si>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</si>
  <si>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</si>
  <si>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</si>
  <si>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</si>
  <si>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</si>
  <si>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</si>
  <si>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</si>
  <si>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</si>
  <si>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</si>
  <si>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</si>
  <si>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</si>
  <si>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</si>
  <si>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</si>
  <si>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</si>
  <si>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</si>
  <si>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</si>
  <si>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</si>
  <si>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</si>
  <si>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</si>
  <si>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</si>
  <si>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</si>
  <si>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</si>
  <si>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</si>
  <si>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</si>
  <si>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</si>
  <si>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</si>
  <si>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</si>
  <si>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</si>
  <si>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</si>
  <si>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</si>
  <si>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</si>
  <si>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</si>
  <si>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</si>
  <si>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</si>
  <si>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</si>
  <si>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</si>
  <si>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</si>
  <si>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</si>
  <si>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</si>
  <si>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</si>
  <si>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</si>
  <si>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</si>
  <si>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</si>
  <si>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</si>
  <si>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</si>
  <si>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</si>
  <si>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</si>
  <si>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</si>
  <si>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</si>
  <si>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</si>
  <si>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</si>
  <si>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</si>
  <si>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</si>
  <si>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</si>
  <si>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</si>
  <si>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</si>
  <si>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</si>
  <si>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</si>
  <si>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</si>
  <si>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</si>
  <si>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</si>
  <si>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</si>
  <si>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</si>
  <si>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</si>
  <si>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</si>
  <si>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</si>
  <si>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</si>
  <si>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</si>
  <si>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</si>
  <si>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</si>
  <si>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</si>
  <si>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</si>
  <si>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</si>
  <si>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</si>
  <si>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</si>
  <si>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</si>
  <si>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</si>
  <si>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</si>
  <si>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</si>
  <si>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</si>
  <si>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</si>
  <si>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</si>
  <si>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</si>
  <si>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</si>
  <si>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</si>
  <si>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</si>
  <si>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</si>
  <si>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</si>
  <si>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</si>
  <si>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</si>
  <si>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</si>
  <si>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</si>
  <si>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</si>
  <si>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</si>
  <si>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</si>
  <si>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</si>
  <si>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</si>
  <si>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</si>
  <si>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</si>
  <si>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</si>
  <si>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</si>
  <si>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</si>
  <si>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</si>
  <si>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</si>
  <si>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</si>
  <si>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</si>
  <si>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</si>
  <si>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</si>
  <si>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</si>
  <si>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</si>
  <si>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</si>
  <si>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</si>
  <si>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</si>
  <si>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</si>
  <si>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</si>
  <si>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</si>
  <si>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</si>
  <si>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</si>
  <si>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</si>
  <si>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</si>
  <si>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</si>
  <si>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</si>
  <si>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</si>
  <si>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</si>
  <si>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</si>
  <si>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</si>
  <si>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</si>
  <si>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</si>
  <si>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</si>
  <si>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</si>
  <si>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</si>
  <si>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</si>
  <si>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</si>
  <si>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</si>
  <si>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</si>
  <si>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</si>
  <si>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</si>
  <si>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</si>
  <si>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</si>
  <si>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</si>
  <si>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</si>
  <si>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</si>
  <si>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</si>
  <si>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</si>
  <si>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</si>
  <si>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</si>
  <si>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</si>
  <si>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</si>
  <si>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</si>
  <si>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</si>
  <si>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</si>
  <si>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</si>
  <si>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</si>
  <si>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</si>
  <si>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</si>
  <si>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</si>
  <si>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</si>
  <si>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</si>
  <si>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</si>
  <si>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</si>
  <si>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</si>
  <si>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</si>
  <si>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</si>
  <si>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</si>
  <si>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</si>
  <si>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</si>
  <si>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</si>
  <si>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</si>
  <si>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</si>
  <si>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</si>
  <si>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</si>
  <si>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</si>
  <si>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</si>
  <si>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</si>
  <si>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</si>
  <si>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</si>
  <si>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</si>
  <si>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</si>
  <si>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</si>
  <si>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</si>
  <si>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</si>
  <si>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</si>
  <si>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</si>
  <si>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</si>
  <si>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</si>
  <si>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</si>
  <si>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</si>
  <si>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</si>
  <si>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</si>
  <si>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</si>
  <si>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</si>
  <si>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</si>
  <si>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</si>
  <si>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</si>
  <si>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</si>
  <si>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</si>
  <si>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</si>
  <si>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</si>
  <si>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</si>
  <si>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</si>
  <si>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</si>
  <si>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</si>
  <si>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</si>
  <si>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</si>
  <si>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</si>
  <si>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</si>
  <si>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</si>
  <si>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</si>
  <si>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</si>
  <si>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</si>
  <si>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</si>
  <si>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</si>
  <si>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</si>
  <si>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</si>
  <si>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</si>
  <si>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</si>
  <si>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</si>
  <si>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</si>
  <si>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</si>
  <si>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</si>
  <si>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</si>
  <si>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</si>
  <si>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</si>
  <si>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</si>
  <si>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</si>
  <si>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</si>
  <si>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</si>
  <si>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</si>
  <si>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</si>
  <si>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</si>
  <si>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</si>
  <si>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</si>
  <si>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</si>
  <si>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</si>
  <si>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</si>
  <si>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</si>
  <si>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</si>
  <si>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</si>
  <si>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</si>
  <si>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</si>
  <si>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</si>
  <si>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</si>
  <si>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</si>
  <si>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</si>
  <si>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</si>
  <si>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</si>
  <si>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</si>
  <si>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</si>
  <si>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</si>
  <si>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</si>
  <si>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</si>
  <si>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</si>
  <si>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</si>
  <si>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</si>
  <si>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</si>
  <si>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</si>
  <si>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</si>
  <si>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</si>
  <si>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</si>
  <si>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</si>
  <si>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</si>
  <si>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</si>
  <si>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</si>
  <si>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</si>
  <si>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</si>
  <si>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</si>
  <si>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</si>
  <si>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</si>
  <si>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</si>
  <si>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</si>
  <si>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</si>
  <si>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</si>
  <si>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</si>
  <si>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</si>
  <si>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</si>
  <si>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</si>
  <si>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</si>
  <si>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</si>
  <si>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</si>
  <si>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</si>
  <si>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</si>
  <si>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</si>
  <si>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</si>
  <si>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</si>
  <si>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</si>
  <si>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</si>
  <si>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</si>
  <si>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</si>
  <si>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</si>
  <si>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</si>
  <si>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</si>
  <si>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</si>
  <si>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</si>
  <si>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</si>
  <si>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</si>
  <si>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</si>
  <si>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</si>
  <si>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</si>
  <si>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</si>
  <si>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</si>
  <si>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</si>
  <si>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</si>
  <si>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</si>
  <si>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</si>
  <si>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</si>
  <si>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</si>
  <si>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</si>
  <si>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</si>
  <si>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</si>
  <si>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</si>
  <si>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</si>
  <si>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</si>
  <si>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</si>
  <si>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</si>
  <si>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</si>
  <si>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</si>
  <si>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</si>
  <si>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</si>
  <si>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</si>
  <si>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</si>
  <si>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</si>
  <si>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</si>
  <si>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</si>
  <si>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</si>
  <si>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</si>
  <si>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</si>
  <si>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</si>
  <si>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</si>
  <si>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</si>
  <si>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</si>
  <si>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</si>
  <si>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</si>
  <si>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</si>
  <si>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</si>
  <si>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</si>
  <si>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</si>
  <si>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</si>
  <si>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</si>
  <si>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</si>
  <si>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</si>
  <si>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</si>
  <si>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</si>
  <si>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</si>
  <si>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</si>
  <si>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</si>
  <si>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</si>
  <si>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</si>
  <si>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</si>
  <si>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</si>
  <si>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</si>
  <si>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</si>
  <si>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</si>
  <si>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</si>
  <si>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</si>
  <si>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</si>
  <si>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</si>
  <si>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</si>
  <si>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</si>
  <si>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</si>
  <si>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</si>
  <si>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</si>
  <si>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</si>
  <si>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</si>
  <si>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</si>
  <si>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</si>
  <si>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</si>
  <si>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</si>
  <si>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</si>
  <si>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</si>
  <si>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</si>
  <si>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</si>
  <si>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</si>
  <si>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</si>
  <si>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</si>
  <si>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</si>
  <si>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</si>
  <si>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</si>
  <si>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</si>
  <si>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</si>
  <si>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</si>
  <si>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</si>
  <si>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</si>
  <si>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</si>
  <si>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</si>
  <si>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</si>
  <si>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</si>
  <si>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</si>
  <si>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</si>
  <si>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</si>
  <si>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</si>
  <si>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</si>
  <si>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</si>
  <si>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</si>
  <si>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</si>
  <si>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</si>
  <si>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</si>
  <si>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</si>
  <si>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</si>
  <si>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</si>
  <si>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</si>
  <si>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</si>
  <si>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</si>
  <si>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</si>
  <si>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</si>
  <si>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</si>
  <si>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</si>
  <si>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</si>
  <si>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</si>
  <si>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</si>
  <si>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</si>
  <si>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</si>
  <si>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</si>
  <si>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</si>
  <si>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</si>
  <si>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</si>
  <si>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</si>
  <si>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</si>
  <si>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</si>
  <si>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</si>
  <si>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</si>
  <si>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</si>
  <si>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</si>
  <si>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</si>
  <si>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</si>
  <si>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</si>
  <si>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</si>
  <si>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</si>
  <si>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</si>
  <si>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</si>
  <si>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</si>
  <si>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</si>
  <si>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</si>
  <si>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</si>
  <si>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</si>
  <si>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</si>
  <si>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</si>
  <si>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</si>
  <si>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</si>
  <si>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</si>
  <si>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</si>
  <si>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</si>
  <si>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</si>
  <si>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</si>
  <si>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</si>
  <si>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</si>
  <si>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</si>
  <si>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</si>
  <si>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</si>
  <si>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</si>
  <si>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</si>
  <si>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</si>
  <si>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</si>
  <si>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</si>
  <si>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</si>
  <si>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</si>
  <si>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</si>
  <si>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</si>
  <si>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</si>
  <si>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</si>
  <si>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</si>
  <si>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</si>
  <si>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</si>
  <si>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</si>
  <si>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</si>
  <si>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</si>
  <si>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</si>
  <si>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</si>
  <si>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</si>
  <si>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</si>
  <si>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</si>
  <si>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</si>
  <si>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</si>
  <si>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</si>
  <si>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</si>
  <si>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</si>
  <si>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</si>
  <si>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</si>
  <si>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</si>
  <si>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</si>
  <si>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</si>
  <si>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</si>
  <si>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</si>
  <si>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</si>
  <si>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</si>
  <si>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</si>
  <si>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</si>
  <si>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</si>
  <si>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</si>
  <si>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</si>
  <si>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</si>
  <si>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</si>
  <si>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</si>
  <si>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</si>
  <si>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</si>
  <si>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</si>
  <si>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</si>
  <si>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</si>
  <si>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</si>
  <si>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</si>
  <si>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</si>
  <si>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</si>
  <si>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</si>
  <si>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</si>
  <si>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</si>
  <si>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</si>
  <si>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</si>
  <si>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</si>
  <si>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</si>
  <si>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</si>
  <si>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</si>
  <si>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</si>
  <si>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</si>
  <si>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</si>
  <si>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</si>
  <si>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</si>
  <si>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</si>
  <si>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</si>
  <si>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</si>
  <si>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</si>
  <si>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</si>
  <si>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</si>
  <si>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</si>
  <si>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</si>
  <si>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</si>
  <si>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</si>
  <si>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</si>
  <si>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</si>
  <si>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</si>
  <si>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</si>
  <si>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</si>
  <si>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</si>
  <si>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</si>
  <si>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</si>
  <si>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</si>
  <si>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</si>
  <si>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</si>
  <si>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</si>
  <si>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</si>
  <si>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</si>
  <si>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</si>
  <si>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</si>
  <si>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</si>
  <si>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</si>
  <si>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</si>
  <si>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</si>
  <si>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</si>
  <si>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</si>
  <si>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</si>
  <si>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</si>
  <si>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</si>
  <si>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</si>
  <si>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</si>
  <si>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</si>
  <si>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</si>
  <si>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</si>
  <si>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</si>
  <si>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</si>
  <si>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</si>
  <si>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</si>
  <si>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</si>
  <si>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</si>
  <si>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</si>
  <si>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</si>
  <si>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</si>
  <si>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</si>
  <si>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</si>
  <si>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</si>
  <si>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</si>
  <si>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</si>
  <si>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</si>
  <si>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</si>
  <si>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</si>
  <si>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</si>
  <si>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</si>
  <si>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</si>
  <si>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</si>
  <si>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</si>
  <si>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</si>
  <si>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</si>
  <si>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</si>
  <si>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</si>
  <si>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</si>
  <si>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</si>
  <si>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</si>
  <si>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</si>
  <si>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</si>
  <si>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</si>
  <si>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</si>
  <si>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</si>
  <si>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</si>
  <si>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</si>
  <si>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</si>
  <si>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</si>
  <si>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</si>
  <si>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</si>
  <si>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</si>
  <si>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</si>
  <si>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</si>
  <si>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</si>
  <si>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</si>
  <si>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</si>
  <si>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</si>
  <si>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</si>
  <si>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</si>
  <si>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</si>
  <si>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</si>
  <si>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</si>
  <si>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</si>
  <si>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</si>
  <si>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</si>
  <si>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</si>
  <si>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</si>
  <si>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</si>
  <si>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</si>
  <si>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</si>
  <si>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</si>
  <si>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</si>
  <si>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</si>
  <si>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</si>
  <si>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</si>
  <si>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</si>
  <si>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</si>
  <si>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</si>
  <si>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</si>
  <si>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</si>
  <si>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</si>
  <si>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</si>
  <si>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</si>
  <si>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</si>
  <si>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</si>
  <si>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</si>
  <si>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</si>
  <si>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</si>
  <si>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</si>
  <si>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</si>
  <si>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</si>
  <si>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</si>
  <si>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</si>
  <si>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</si>
  <si>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</si>
  <si>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</si>
  <si>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</si>
  <si>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</si>
  <si>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</si>
  <si>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</si>
  <si>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</si>
  <si>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</si>
  <si>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</si>
  <si>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</si>
  <si>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</si>
  <si>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</si>
  <si>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</si>
  <si>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</si>
  <si>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</si>
  <si>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</si>
  <si>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</si>
  <si>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</si>
  <si>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</si>
  <si>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</si>
  <si>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</si>
  <si>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</si>
  <si>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</si>
  <si>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</si>
  <si>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</si>
  <si>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</si>
  <si>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</si>
  <si>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</si>
  <si>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</si>
  <si>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</si>
  <si>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</si>
  <si>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</si>
  <si>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</si>
  <si>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</si>
  <si>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</si>
  <si>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</si>
  <si>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</si>
  <si>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</si>
  <si>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</si>
  <si>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</si>
  <si>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</si>
  <si>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</si>
  <si>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</si>
  <si>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</si>
  <si>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</si>
  <si>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</si>
  <si>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</si>
  <si>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</si>
  <si>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</si>
  <si>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</si>
  <si>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</si>
  <si>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</si>
  <si>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</si>
  <si>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</si>
  <si>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</si>
  <si>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</si>
  <si>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</si>
  <si>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</si>
  <si>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</si>
  <si>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</si>
  <si>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</si>
  <si>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</si>
  <si>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</si>
  <si>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</si>
  <si>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</si>
  <si>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</si>
  <si>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</si>
  <si>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</si>
  <si>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</si>
  <si>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</si>
  <si>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</si>
  <si>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</si>
  <si>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</si>
  <si>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</si>
  <si>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</si>
  <si>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</si>
  <si>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</si>
  <si>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</si>
  <si>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</si>
  <si>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</si>
  <si>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</si>
  <si>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</si>
  <si>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</si>
  <si>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</si>
  <si>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</si>
  <si>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</si>
  <si>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</si>
  <si>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</si>
  <si>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</si>
  <si>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</si>
  <si>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</si>
  <si>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</si>
  <si>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</si>
  <si>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</si>
  <si>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</si>
  <si>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</si>
  <si>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</si>
  <si>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</si>
  <si>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</si>
  <si>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</si>
  <si>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</si>
  <si>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</si>
  <si>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</si>
  <si>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</si>
  <si>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</si>
  <si>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</si>
  <si>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</si>
  <si>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</si>
  <si>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</si>
  <si>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</si>
  <si>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</si>
  <si>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</si>
  <si>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</si>
  <si>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</si>
  <si>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</si>
  <si>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</si>
  <si>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</si>
  <si>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</si>
  <si>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</si>
  <si>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</si>
  <si>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</si>
  <si>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</si>
  <si>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</si>
  <si>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</si>
  <si>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</si>
  <si>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</si>
  <si>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</si>
  <si>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</si>
  <si>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</si>
  <si>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</si>
  <si>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</si>
  <si>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</si>
  <si>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</si>
  <si>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</si>
  <si>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</si>
  <si>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</si>
  <si>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</si>
  <si>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</si>
  <si>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</si>
  <si>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</si>
  <si>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</si>
  <si>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</si>
  <si>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</si>
  <si>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</si>
  <si>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</si>
  <si>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</si>
  <si>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</si>
  <si>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</si>
  <si>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</si>
  <si>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</si>
  <si>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</si>
  <si>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</si>
  <si>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</si>
  <si>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</si>
  <si>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</si>
  <si>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</si>
  <si>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</si>
  <si>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</si>
  <si>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</si>
  <si>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</si>
  <si>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</si>
  <si>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</si>
  <si>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</si>
  <si>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</si>
  <si>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</si>
  <si>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</si>
  <si>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</si>
  <si>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</si>
  <si>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</si>
  <si>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</si>
  <si>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</si>
  <si>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</si>
  <si>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</si>
  <si>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</si>
  <si>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</si>
  <si>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</si>
  <si>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</si>
  <si>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</si>
  <si>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</si>
  <si>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</si>
  <si>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</si>
  <si>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</si>
  <si>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</si>
  <si>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</si>
  <si>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</si>
  <si>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</si>
  <si>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</si>
  <si>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</si>
  <si>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</si>
  <si>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</si>
  <si>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</si>
  <si>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</si>
  <si>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</si>
  <si>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</si>
  <si>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</si>
  <si>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</si>
  <si>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</si>
  <si>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</si>
  <si>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</si>
  <si>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</si>
  <si>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</si>
  <si>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</si>
  <si>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</si>
  <si>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</si>
  <si>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</si>
  <si>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</si>
  <si>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</si>
  <si>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</si>
  <si>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</si>
  <si>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</si>
  <si>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</si>
  <si>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</si>
  <si>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</si>
  <si>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</si>
  <si>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</si>
  <si>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</si>
  <si>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</si>
  <si>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</si>
  <si>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</si>
  <si>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</si>
  <si>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</si>
  <si>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</si>
  <si>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</si>
  <si>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</si>
  <si>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</si>
  <si>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</si>
  <si>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</si>
  <si>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</si>
  <si>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</si>
  <si>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</si>
  <si>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</si>
  <si>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</si>
  <si>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</si>
  <si>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</si>
  <si>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</si>
  <si>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</si>
  <si>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</si>
  <si>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</si>
  <si>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</si>
  <si>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</si>
  <si>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</si>
  <si>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</si>
  <si>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</si>
  <si>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</si>
  <si>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</si>
  <si>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</si>
  <si>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</si>
  <si>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</si>
  <si>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</si>
  <si>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</si>
  <si>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</si>
  <si>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</si>
  <si>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</si>
  <si>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</si>
  <si>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</si>
  <si>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</si>
  <si>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</si>
  <si>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</si>
  <si>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</si>
  <si>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</si>
  <si>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</si>
  <si>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</si>
  <si>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</si>
  <si>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</si>
  <si>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</si>
  <si>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</si>
  <si>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</si>
  <si>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</si>
  <si>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</si>
  <si>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</si>
  <si>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</si>
  <si>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</si>
  <si>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</si>
  <si>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</si>
  <si>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</si>
  <si>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</si>
  <si>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</si>
  <si>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</si>
  <si>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</si>
  <si>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</si>
  <si>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</si>
  <si>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</si>
  <si>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</si>
  <si>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</si>
  <si>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</si>
  <si>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</si>
  <si>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</si>
  <si>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</si>
  <si>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</si>
  <si>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</si>
  <si>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</si>
  <si>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</si>
  <si>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</si>
  <si>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</si>
  <si>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</si>
  <si>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</si>
  <si>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</si>
  <si>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</si>
  <si>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</si>
  <si>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</si>
  <si>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</si>
  <si>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</si>
  <si>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</si>
  <si>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</si>
  <si>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</si>
  <si>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</si>
  <si>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</si>
  <si>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</si>
  <si>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</si>
  <si>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</si>
  <si>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</si>
  <si>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</si>
  <si>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</si>
  <si>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</si>
  <si>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</si>
  <si>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</si>
  <si>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</si>
  <si>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</si>
  <si>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</si>
  <si>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</si>
  <si>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</si>
  <si>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</si>
  <si>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</si>
  <si>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</si>
  <si>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</si>
  <si>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</si>
  <si>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</si>
  <si>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</si>
  <si>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</si>
  <si>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</si>
  <si>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</si>
  <si>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</si>
  <si>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</si>
  <si>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</si>
  <si>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</si>
  <si>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</si>
  <si>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</si>
  <si>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</si>
  <si>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</si>
  <si>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</si>
  <si>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</si>
  <si>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</si>
  <si>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</si>
  <si>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</si>
  <si>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</si>
  <si>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</si>
  <si>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</si>
  <si>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</si>
  <si>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</si>
  <si>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</si>
  <si>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</si>
  <si>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</si>
  <si>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</si>
  <si>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</si>
  <si>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</si>
  <si>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</si>
  <si>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</si>
  <si>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</si>
  <si>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</si>
  <si>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</si>
  <si>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</si>
  <si>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</si>
  <si>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</si>
  <si>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</si>
  <si>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</si>
  <si>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</si>
  <si>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</si>
  <si>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</si>
  <si>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</si>
  <si>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</si>
  <si>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</si>
  <si>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</si>
  <si>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</si>
  <si>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</si>
  <si>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</si>
  <si>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</si>
  <si>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</si>
  <si>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</si>
  <si>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</si>
  <si>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</si>
  <si>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</si>
  <si>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</si>
  <si>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</si>
  <si>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</si>
  <si>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</si>
  <si>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</si>
  <si>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</si>
  <si>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</si>
  <si>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</si>
  <si>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</si>
  <si>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</si>
  <si>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</si>
  <si>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</si>
  <si>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</si>
  <si>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</si>
  <si>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</si>
  <si>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</si>
  <si>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</si>
  <si>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</si>
  <si>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</si>
  <si>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</si>
  <si>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</si>
  <si>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</si>
  <si>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</si>
  <si>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</si>
  <si>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</si>
  <si>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</si>
  <si>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</si>
  <si>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</si>
  <si>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</si>
  <si>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</si>
  <si>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</si>
  <si>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</si>
  <si>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</si>
  <si>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</si>
  <si>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</si>
  <si>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</si>
  <si>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</si>
  <si>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</si>
  <si>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</si>
  <si>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</si>
  <si>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</si>
  <si>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</si>
  <si>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</si>
  <si>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</si>
  <si>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</si>
  <si>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</si>
  <si>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</si>
  <si>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</si>
  <si>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</si>
  <si>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</si>
  <si>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</si>
  <si>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</si>
  <si>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</si>
  <si>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</si>
  <si>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</si>
  <si>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</si>
  <si>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</si>
  <si>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</si>
  <si>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</si>
  <si>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</si>
  <si>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</si>
  <si>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</si>
  <si>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</si>
  <si>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</si>
  <si>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</si>
  <si>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</si>
  <si>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</si>
  <si>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</si>
  <si>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</si>
  <si>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</si>
  <si>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</si>
  <si>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</si>
  <si>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</si>
  <si>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</si>
  <si>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</si>
  <si>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</si>
  <si>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</si>
  <si>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</si>
  <si>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</si>
  <si>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</si>
  <si>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</si>
  <si>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</si>
  <si>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</si>
  <si>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</si>
  <si>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</si>
  <si>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</si>
  <si>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</si>
  <si>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</si>
  <si>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</si>
  <si>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</si>
  <si>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</si>
  <si>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</si>
  <si>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</si>
  <si>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</si>
  <si>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</si>
  <si>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</si>
  <si>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</si>
  <si>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</si>
  <si>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</si>
  <si>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</si>
  <si>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</si>
  <si>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</si>
  <si>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</si>
  <si>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</si>
  <si>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</si>
  <si>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</si>
  <si>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</si>
  <si>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</si>
  <si>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</si>
  <si>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</si>
  <si>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</si>
  <si>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</si>
  <si>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</si>
  <si>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</si>
  <si>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</si>
  <si>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</si>
  <si>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</si>
  <si>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</si>
  <si>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</si>
  <si>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</si>
  <si>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</si>
  <si>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</si>
  <si>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</si>
  <si>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</si>
  <si>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</si>
  <si>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</si>
  <si>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</si>
  <si>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</si>
  <si>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</si>
  <si>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</si>
  <si>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</si>
  <si>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</si>
  <si>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</si>
  <si>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</si>
  <si>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</si>
  <si>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</si>
  <si>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</si>
  <si>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</si>
  <si>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</si>
  <si>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</si>
  <si>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</si>
  <si>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</si>
  <si>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</si>
  <si>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</si>
  <si>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</si>
  <si>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</si>
  <si>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</si>
  <si>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</si>
  <si>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</si>
  <si>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</si>
  <si>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</si>
  <si>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</si>
  <si>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</si>
  <si>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</si>
  <si>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</si>
  <si>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</si>
  <si>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</si>
  <si>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</si>
  <si>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</si>
  <si>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</si>
  <si>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</si>
  <si>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</si>
  <si>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</si>
  <si>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</si>
  <si>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</si>
  <si>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</si>
  <si>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</si>
  <si>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</si>
  <si>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</si>
  <si>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</si>
  <si>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</si>
  <si>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</si>
  <si>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</si>
  <si>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</si>
  <si>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</si>
  <si>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</si>
  <si>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</si>
  <si>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</si>
  <si>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</si>
  <si>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</si>
  <si>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</si>
  <si>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</si>
  <si>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</si>
  <si>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</si>
  <si>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</si>
  <si>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</si>
  <si>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</si>
  <si>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</si>
  <si>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</si>
  <si>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</si>
  <si>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</si>
  <si>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</si>
  <si>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</si>
  <si>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</si>
  <si>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</si>
  <si>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</si>
  <si>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</si>
  <si>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</si>
  <si>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</si>
  <si>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</si>
  <si>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</si>
  <si>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</si>
  <si>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</si>
  <si>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</si>
  <si>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</si>
  <si>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</si>
  <si>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</si>
  <si>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</si>
  <si>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</si>
  <si>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</si>
  <si>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</si>
  <si>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</si>
  <si>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</si>
  <si>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</si>
  <si>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</si>
  <si>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</si>
  <si>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</si>
  <si>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</si>
  <si>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</si>
  <si>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</si>
  <si>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</si>
  <si>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</si>
  <si>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</si>
  <si>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</si>
  <si>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</si>
  <si>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</si>
  <si>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</si>
  <si>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</si>
  <si>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</si>
  <si>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</si>
  <si>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</si>
  <si>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</si>
  <si>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</si>
  <si>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</si>
  <si>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</si>
  <si>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</si>
  <si>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</si>
  <si>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</si>
  <si>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</si>
  <si>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</si>
  <si>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</si>
  <si>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</si>
  <si>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</si>
  <si>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</si>
  <si>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</si>
  <si>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</si>
  <si>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</si>
  <si>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</si>
  <si>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</si>
  <si>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</si>
  <si>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</si>
  <si>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</si>
  <si>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</si>
  <si>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</si>
  <si>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</si>
  <si>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</si>
  <si>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</si>
  <si>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</si>
  <si>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</si>
  <si>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</si>
  <si>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</si>
  <si>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</si>
  <si>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</si>
  <si>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</si>
  <si>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</si>
  <si>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</si>
  <si>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</si>
  <si>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</si>
  <si>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</si>
  <si>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</si>
  <si>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</si>
  <si>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</si>
  <si>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</si>
  <si>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</si>
  <si>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</si>
  <si>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</si>
  <si>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</si>
  <si>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</si>
  <si>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</si>
  <si>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</si>
  <si>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</si>
  <si>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</si>
  <si>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</si>
  <si>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</si>
  <si>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</si>
  <si>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</si>
  <si>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</si>
  <si>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</si>
  <si>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</si>
  <si>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</si>
  <si>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</si>
  <si>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</si>
  <si>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</si>
  <si>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</si>
  <si>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</si>
  <si>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</si>
  <si>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</si>
  <si>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</si>
  <si>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</si>
  <si>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</si>
  <si>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</si>
  <si>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</si>
  <si>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</si>
  <si>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</si>
  <si>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</si>
  <si>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</si>
  <si>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</si>
  <si>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</si>
  <si>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</si>
  <si>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</si>
  <si>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</si>
  <si>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</si>
  <si>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</si>
  <si>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</si>
  <si>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</si>
  <si>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</si>
  <si>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</si>
  <si>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</si>
  <si>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</si>
  <si>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</si>
  <si>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</si>
  <si>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</si>
  <si>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</si>
  <si>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</si>
  <si>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</si>
  <si>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</si>
  <si>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</si>
  <si>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</si>
  <si>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</si>
  <si>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</si>
  <si>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</si>
  <si>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</si>
  <si>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</si>
  <si>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</si>
  <si>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</si>
  <si>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</si>
  <si>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</si>
  <si>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</si>
  <si>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</si>
  <si>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</si>
  <si>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</si>
  <si>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</si>
  <si>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</si>
  <si>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</si>
  <si>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</si>
  <si>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</si>
  <si>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</si>
  <si>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</si>
  <si>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</si>
  <si>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</si>
  <si>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</si>
  <si>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</si>
  <si>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</si>
  <si>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</si>
  <si>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</si>
  <si>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</si>
  <si>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</si>
  <si>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</si>
  <si>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</si>
  <si>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</si>
  <si>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</si>
  <si>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</si>
  <si>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</si>
  <si>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</si>
  <si>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</si>
  <si>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</si>
  <si>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</si>
  <si>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</si>
  <si>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</si>
  <si>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</si>
  <si>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</si>
  <si>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</si>
  <si>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</si>
  <si>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</si>
  <si>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</si>
  <si>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</si>
  <si>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</si>
  <si>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</si>
  <si>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</si>
  <si>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</si>
  <si>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</si>
  <si>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</si>
  <si>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</si>
  <si>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</si>
  <si>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</si>
  <si>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</si>
  <si>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</si>
  <si>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</si>
  <si>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</si>
  <si>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</si>
  <si>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</si>
  <si>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</si>
  <si>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</si>
  <si>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</si>
  <si>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</si>
  <si>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</si>
  <si>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</si>
  <si>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</si>
  <si>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</si>
  <si>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</si>
  <si>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</si>
  <si>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</si>
  <si>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</si>
  <si>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</si>
  <si>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</si>
  <si>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</si>
  <si>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</si>
  <si>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</si>
  <si>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</si>
  <si>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</si>
  <si>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</si>
  <si>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</si>
  <si>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</si>
  <si>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</si>
  <si>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</si>
  <si>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</si>
  <si>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</si>
  <si>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</si>
  <si>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</si>
  <si>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</si>
  <si>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</si>
  <si>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</si>
  <si>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</si>
  <si>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</si>
  <si>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</si>
  <si>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</si>
  <si>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</si>
  <si>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</si>
  <si>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</si>
  <si>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</si>
  <si>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</si>
  <si>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</si>
  <si>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</si>
  <si>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</si>
  <si>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</si>
  <si>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</si>
  <si>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</si>
  <si>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</si>
  <si>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</si>
  <si>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</si>
  <si>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</si>
  <si>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</si>
  <si>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</si>
  <si>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</si>
  <si>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</si>
  <si>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</si>
  <si>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</si>
  <si>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</si>
  <si>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</si>
  <si>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</si>
  <si>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</si>
  <si>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</si>
  <si>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</si>
  <si>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</si>
  <si>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</si>
  <si>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</si>
  <si>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</si>
  <si>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</si>
  <si>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</si>
  <si>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</si>
  <si>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</si>
  <si>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</si>
  <si>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</si>
  <si>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</si>
  <si>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</si>
  <si>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</si>
  <si>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</si>
  <si>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</si>
  <si>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</si>
  <si>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</si>
  <si>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</si>
  <si>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</si>
  <si>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</si>
  <si>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</si>
  <si>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</si>
  <si>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</si>
  <si>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</si>
  <si>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</si>
  <si>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</si>
  <si>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</si>
  <si>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</si>
  <si>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</si>
  <si>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</si>
  <si>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</si>
  <si>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</si>
  <si>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</si>
  <si>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</si>
  <si>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</si>
  <si>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</si>
  <si>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</si>
  <si>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</si>
  <si>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</si>
  <si>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</si>
  <si>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</si>
  <si>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</si>
  <si>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</si>
  <si>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</si>
  <si>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</si>
  <si>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</si>
  <si>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</si>
  <si>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</si>
  <si>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</si>
  <si>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</si>
  <si>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</si>
  <si>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</si>
  <si>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</si>
  <si>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</si>
  <si>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</si>
  <si>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</si>
  <si>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</si>
  <si>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</si>
  <si>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</si>
  <si>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</si>
  <si>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</si>
  <si>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</si>
  <si>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</si>
  <si>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</si>
  <si>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</si>
  <si>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</si>
  <si>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</si>
  <si>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</si>
  <si>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</si>
  <si>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</si>
  <si>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</si>
  <si>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</si>
  <si>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</si>
  <si>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</si>
  <si>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</si>
  <si>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</si>
  <si>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</si>
  <si>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</si>
  <si>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</si>
  <si>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</si>
  <si>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</si>
  <si>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</si>
  <si>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</si>
  <si>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</si>
  <si>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</si>
  <si>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</si>
  <si>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</si>
  <si>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</si>
  <si>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</si>
  <si>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</si>
  <si>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</si>
  <si>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</si>
  <si>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</si>
  <si>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</si>
  <si>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</si>
  <si>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</si>
  <si>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</si>
  <si>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</si>
  <si>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</si>
  <si>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</si>
  <si>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</si>
  <si>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</si>
  <si>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</si>
  <si>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</si>
  <si>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</si>
  <si>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</si>
  <si>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</si>
  <si>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</si>
  <si>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</si>
  <si>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</si>
  <si>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</si>
  <si>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</si>
  <si>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</si>
  <si>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</si>
  <si>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</si>
  <si>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</si>
  <si>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</si>
  <si>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</si>
  <si>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</si>
  <si>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</si>
  <si>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</si>
  <si>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</si>
  <si>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</si>
  <si>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</si>
  <si>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</si>
  <si>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</si>
  <si>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</si>
  <si>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</si>
  <si>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</si>
  <si>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</si>
  <si>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</si>
  <si>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</si>
  <si>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</si>
  <si>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</si>
  <si>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</si>
  <si>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</si>
  <si>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</si>
  <si>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</si>
  <si>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</si>
  <si>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</si>
  <si>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</si>
  <si>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</si>
  <si>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</si>
  <si>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</si>
  <si>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</si>
  <si>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</si>
  <si>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</si>
  <si>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</si>
  <si>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</si>
  <si>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</si>
  <si>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</si>
  <si>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</si>
  <si>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</si>
  <si>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</si>
  <si>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</si>
  <si>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</si>
  <si>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</si>
  <si>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</si>
  <si>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</si>
  <si>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</si>
  <si>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</si>
  <si>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</si>
  <si>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</si>
  <si>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</si>
  <si>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</si>
  <si>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</si>
  <si>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</si>
  <si>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</si>
  <si>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</si>
  <si>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</si>
  <si>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</si>
  <si>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</si>
  <si>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</si>
  <si>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</si>
  <si>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</si>
  <si>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</si>
  <si>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</si>
  <si>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</si>
  <si>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</si>
  <si>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</si>
  <si>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</si>
  <si>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</si>
  <si>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</si>
  <si>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</si>
  <si>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</si>
  <si>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</si>
  <si>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</si>
  <si>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</si>
  <si>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</si>
  <si>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</si>
  <si>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</si>
  <si>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</si>
  <si>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</si>
  <si>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</si>
  <si>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</si>
  <si>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</si>
  <si>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</si>
  <si>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</si>
  <si>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</si>
  <si>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</si>
  <si>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</si>
  <si>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</si>
  <si>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</si>
  <si>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</si>
  <si>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</si>
  <si>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</si>
  <si>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</si>
  <si>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</si>
  <si>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</si>
  <si>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</si>
  <si>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</si>
  <si>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</si>
  <si>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</si>
  <si>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</si>
  <si>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</si>
  <si>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</si>
  <si>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</si>
  <si>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</si>
  <si>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</si>
  <si>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</si>
  <si>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</si>
  <si>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</si>
  <si>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</si>
  <si>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</si>
  <si>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</si>
  <si>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</si>
  <si>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</si>
  <si>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</si>
  <si>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</si>
  <si>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</si>
  <si>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</si>
  <si>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</si>
  <si>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</si>
  <si>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</si>
  <si>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</si>
  <si>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</si>
  <si>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</si>
  <si>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</si>
  <si>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</si>
  <si>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</si>
  <si>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</si>
  <si>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</si>
  <si>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</si>
  <si>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</si>
  <si>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</si>
  <si>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</si>
  <si>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</si>
  <si>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</si>
  <si>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</si>
  <si>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</si>
  <si>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</si>
  <si>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</si>
  <si>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</si>
  <si>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</si>
  <si>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</si>
  <si>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</si>
  <si>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</si>
  <si>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</si>
  <si>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</si>
  <si>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</si>
  <si>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</si>
  <si>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</si>
  <si>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</si>
  <si>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</si>
  <si>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</si>
  <si>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</si>
  <si>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</si>
  <si>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</si>
  <si>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</si>
  <si>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</si>
  <si>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</si>
  <si>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</si>
  <si>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</si>
  <si>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</si>
  <si>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</si>
  <si>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</si>
  <si>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</si>
  <si>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</si>
  <si>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</si>
  <si>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</si>
  <si>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</si>
  <si>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</si>
  <si>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</si>
  <si>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</si>
  <si>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</si>
  <si>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</si>
  <si>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</si>
  <si>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</si>
  <si>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</si>
  <si>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</si>
  <si>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</si>
  <si>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</si>
  <si>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</si>
  <si>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</si>
  <si>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</si>
  <si>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</si>
  <si>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</si>
  <si>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</si>
  <si>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</si>
  <si>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</si>
  <si>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</si>
  <si>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</si>
  <si>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</si>
  <si>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</si>
  <si>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</si>
  <si>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</si>
  <si>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</si>
  <si>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</si>
  <si>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</si>
  <si>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</si>
  <si>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</si>
  <si>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</si>
  <si>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</si>
  <si>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</si>
  <si>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</si>
  <si>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</si>
  <si>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</si>
  <si>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</si>
  <si>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</si>
  <si>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</si>
  <si>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</si>
  <si>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</si>
  <si>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</si>
  <si>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</si>
  <si>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</si>
  <si>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</si>
  <si>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</si>
  <si>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</si>
  <si>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</si>
  <si>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</si>
  <si>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</si>
  <si>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</si>
  <si>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</si>
  <si>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</si>
  <si>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</si>
  <si>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</si>
  <si>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</si>
  <si>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</si>
  <si>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</si>
  <si>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</si>
  <si>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</si>
  <si>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</si>
  <si>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</si>
  <si>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</si>
  <si>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</si>
  <si>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</si>
  <si>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</si>
  <si>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</si>
  <si>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</si>
  <si>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</si>
  <si>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</si>
  <si>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</si>
  <si>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</si>
  <si>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</si>
  <si>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</si>
  <si>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</si>
  <si>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</si>
  <si>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</si>
  <si>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</si>
  <si>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</si>
  <si>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</si>
  <si>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</si>
  <si>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</si>
  <si>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</si>
  <si>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</si>
  <si>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</si>
  <si>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</si>
  <si>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</si>
  <si>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</si>
  <si>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</si>
  <si>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</si>
  <si>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</si>
  <si>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</si>
  <si>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</si>
  <si>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</si>
  <si>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</si>
  <si>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</si>
  <si>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</si>
  <si>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</si>
  <si>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</si>
  <si>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</si>
  <si>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</si>
  <si>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</si>
  <si>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</si>
  <si>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</si>
  <si>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</si>
  <si>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</si>
  <si>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</si>
  <si>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</si>
  <si>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</si>
  <si>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</si>
  <si>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</si>
  <si>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</si>
  <si>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</si>
  <si>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</si>
  <si>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</si>
  <si>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</si>
  <si>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</si>
  <si>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</si>
  <si>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</si>
  <si>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</si>
  <si>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</si>
  <si>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</si>
  <si>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</si>
  <si>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</si>
  <si>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</si>
  <si>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</si>
  <si>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</si>
  <si>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</si>
  <si>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</si>
  <si>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</si>
  <si>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</si>
  <si>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</si>
  <si>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</si>
  <si>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</si>
  <si>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</si>
  <si>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</si>
  <si>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</si>
  <si>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</si>
  <si>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</si>
  <si>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</si>
  <si>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</si>
  <si>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</si>
  <si>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</si>
  <si>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</si>
  <si>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</si>
  <si>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</si>
  <si>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</si>
  <si>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</si>
  <si>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</si>
  <si>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</si>
  <si>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</si>
  <si>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</si>
  <si>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</si>
  <si>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</si>
  <si>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</si>
  <si>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</si>
  <si>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</si>
  <si>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</si>
  <si>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</si>
  <si>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</si>
  <si>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</si>
  <si>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</si>
  <si>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</si>
  <si>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</si>
  <si>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</si>
  <si>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</si>
  <si>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</si>
  <si>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</si>
  <si>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</si>
  <si>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</si>
  <si>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</si>
  <si>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</si>
  <si>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</si>
  <si>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</si>
  <si>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</si>
  <si>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</si>
  <si>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</si>
  <si>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</si>
  <si>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</si>
  <si>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</si>
  <si>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</si>
  <si>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</si>
  <si>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</si>
  <si>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</si>
  <si>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</si>
  <si>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</si>
  <si>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</si>
  <si>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</si>
  <si>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</si>
  <si>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</si>
  <si>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</si>
  <si>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</si>
  <si>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</si>
  <si>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</si>
  <si>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</si>
  <si>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</si>
  <si>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</si>
  <si>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</si>
  <si>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</si>
  <si>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</si>
  <si>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</si>
  <si>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</si>
  <si>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</si>
  <si>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</si>
  <si>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</si>
  <si>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</si>
  <si>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</si>
  <si>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</si>
  <si>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</si>
  <si>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</si>
  <si>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</si>
  <si>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</si>
  <si>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</si>
  <si>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</si>
  <si>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</si>
  <si>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</si>
  <si>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</si>
  <si>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</si>
  <si>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</si>
  <si>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</si>
  <si>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</si>
  <si>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</si>
  <si>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</si>
  <si>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</si>
  <si>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</si>
  <si>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</si>
  <si>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</si>
  <si>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</si>
  <si>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</si>
  <si>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</si>
  <si>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</si>
  <si>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</si>
  <si>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</si>
  <si>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</si>
  <si>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</si>
  <si>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</si>
  <si>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</si>
  <si>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</si>
  <si>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</si>
  <si>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</si>
  <si>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</si>
  <si>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</si>
  <si>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</si>
  <si>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</si>
  <si>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</si>
  <si>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</si>
  <si>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</si>
  <si>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</si>
  <si>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</si>
  <si>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</si>
  <si>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</si>
  <si>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</si>
  <si>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</si>
  <si>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</si>
  <si>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</si>
  <si>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</si>
  <si>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</si>
  <si>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</si>
  <si>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</si>
  <si>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</si>
  <si>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</si>
  <si>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</si>
  <si>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</si>
  <si>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</si>
  <si>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</si>
  <si>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</si>
  <si>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</si>
  <si>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</si>
  <si>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</si>
  <si>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</si>
  <si>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</si>
  <si>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</si>
  <si>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</si>
  <si>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</si>
  <si>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</si>
  <si>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</si>
  <si>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</si>
  <si>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</si>
  <si>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</si>
  <si>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</si>
  <si>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</si>
  <si>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</si>
  <si>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</si>
  <si>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</si>
  <si>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</si>
  <si>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</si>
  <si>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</si>
  <si>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</si>
  <si>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</si>
  <si>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</si>
  <si>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</si>
  <si>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</si>
  <si>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</si>
  <si>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</si>
  <si>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</si>
  <si>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</si>
  <si>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</si>
  <si>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</si>
  <si>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</si>
  <si>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</si>
  <si>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</si>
  <si>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</si>
  <si>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</si>
  <si>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</si>
  <si>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</si>
  <si>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</si>
  <si>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</si>
  <si>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</si>
  <si>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</si>
  <si>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</si>
  <si>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</si>
  <si>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</si>
  <si>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</si>
  <si>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</si>
  <si>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</si>
  <si>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</si>
  <si>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</si>
  <si>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</si>
  <si>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</si>
  <si>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</si>
  <si>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</si>
  <si>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</si>
  <si>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</si>
  <si>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</si>
  <si>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</si>
  <si>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</si>
  <si>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</si>
  <si>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</si>
  <si>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</si>
  <si>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</si>
  <si>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</si>
  <si>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</si>
  <si>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</si>
  <si>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</si>
  <si>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</si>
  <si>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</si>
  <si>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</si>
  <si>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</si>
  <si>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</si>
  <si>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</si>
  <si>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</si>
  <si>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</si>
  <si>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</si>
  <si>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</si>
  <si>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</si>
  <si>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</si>
  <si>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</si>
  <si>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</si>
  <si>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</si>
  <si>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</si>
  <si>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</si>
  <si>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</si>
  <si>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</si>
  <si>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</si>
  <si>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</si>
  <si>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</si>
  <si>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</si>
  <si>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</si>
  <si>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</si>
  <si>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</si>
  <si>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</si>
  <si>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</si>
  <si>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</si>
  <si>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</si>
  <si>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</si>
  <si>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</si>
  <si>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</si>
  <si>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</si>
  <si>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</si>
  <si>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</si>
  <si>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</si>
  <si>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</si>
  <si>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</si>
  <si>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</si>
  <si>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</si>
  <si>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</si>
  <si>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</si>
  <si>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</si>
  <si>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</si>
  <si>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</si>
  <si>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</si>
  <si>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</si>
  <si>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</si>
  <si>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</si>
  <si>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</si>
  <si>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</si>
  <si>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</si>
  <si>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</si>
  <si>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</si>
  <si>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</si>
  <si>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</si>
  <si>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</si>
  <si>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</si>
  <si>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</si>
  <si>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</si>
  <si>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</si>
  <si>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</si>
  <si>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</si>
  <si>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</si>
  <si>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</si>
  <si>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</si>
  <si>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</si>
  <si>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</si>
  <si>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</si>
  <si>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</si>
  <si>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</si>
  <si>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</si>
  <si>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</si>
  <si>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</si>
  <si>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</si>
  <si>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</si>
  <si>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</si>
  <si>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</si>
  <si>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</si>
  <si>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</si>
  <si>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</si>
  <si>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</si>
  <si>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</si>
  <si>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</si>
  <si>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</si>
  <si>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</si>
  <si>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</si>
  <si>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</si>
  <si>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</si>
  <si>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</si>
  <si>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</si>
  <si>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</si>
  <si>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</si>
  <si>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</si>
  <si>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</si>
  <si>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</si>
  <si>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</si>
  <si>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</si>
  <si>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</si>
  <si>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</si>
  <si>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</si>
  <si>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</si>
  <si>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</si>
  <si>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</si>
  <si>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</si>
  <si>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</si>
  <si>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</si>
  <si>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</si>
  <si>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</si>
  <si>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</si>
  <si>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</si>
  <si>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</si>
  <si>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</si>
  <si>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</si>
  <si>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</si>
  <si>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</si>
  <si>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</si>
  <si>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</si>
  <si>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</si>
  <si>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</si>
  <si>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</si>
  <si>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</si>
  <si>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</si>
  <si>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</si>
  <si>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</si>
  <si>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</si>
  <si>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</si>
  <si>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</si>
  <si>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</si>
  <si>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</si>
  <si>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</si>
  <si>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</si>
  <si>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</si>
  <si>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</si>
  <si>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</si>
  <si>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</si>
  <si>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</si>
  <si>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</si>
  <si>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</si>
  <si>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</si>
  <si>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</si>
  <si>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</si>
  <si>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</si>
  <si>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</si>
  <si>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</si>
  <si>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</si>
  <si>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</si>
  <si>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</si>
  <si>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</si>
  <si>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</si>
  <si>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</si>
  <si>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</si>
  <si>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</si>
  <si>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</si>
  <si>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</si>
  <si>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</si>
  <si>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</si>
  <si>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</si>
  <si>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</si>
  <si>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</si>
  <si>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</si>
  <si>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</si>
  <si>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</si>
  <si>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</si>
  <si>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</si>
  <si>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</si>
  <si>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</si>
  <si>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</si>
  <si>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</si>
  <si>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</si>
  <si>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</si>
  <si>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</si>
  <si>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</si>
  <si>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</si>
  <si>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</si>
  <si>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</si>
  <si>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</si>
  <si>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</si>
  <si>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</si>
  <si>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</si>
  <si>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</si>
  <si>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</si>
  <si>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</si>
  <si>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</si>
  <si>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</si>
  <si>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</si>
  <si>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</si>
  <si>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</si>
  <si>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</si>
  <si>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</si>
  <si>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</si>
  <si>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</si>
  <si>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</si>
  <si>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</si>
  <si>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</si>
  <si>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</si>
  <si>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</si>
  <si>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</si>
  <si>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</si>
  <si>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</si>
  <si>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</si>
  <si>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</si>
  <si>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</si>
  <si>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</si>
  <si>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</si>
  <si>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</si>
  <si>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</si>
  <si>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</si>
  <si>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</si>
  <si>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</si>
  <si>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</si>
  <si>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</si>
  <si>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</si>
  <si>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</si>
  <si>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</si>
  <si>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</si>
  <si>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</si>
  <si>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</si>
  <si>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</si>
  <si>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</si>
  <si>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</si>
  <si>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</si>
  <si>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</si>
  <si>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</si>
  <si>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</si>
  <si>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</si>
  <si>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</si>
  <si>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</si>
  <si>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</si>
  <si>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</si>
  <si>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</si>
  <si>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</si>
  <si>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</si>
  <si>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</si>
  <si>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</si>
  <si>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</si>
  <si>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</si>
  <si>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</si>
  <si>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</si>
  <si>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</si>
  <si>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</si>
  <si>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</si>
  <si>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</si>
  <si>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</si>
  <si>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</si>
  <si>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</si>
  <si>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</si>
  <si>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</si>
  <si>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</si>
  <si>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</si>
  <si>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</si>
  <si>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</si>
  <si>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</si>
  <si>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</si>
  <si>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</si>
  <si>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</si>
  <si>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</si>
  <si>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</si>
  <si>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</si>
  <si>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</si>
  <si>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</si>
  <si>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</si>
  <si>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</si>
  <si>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</si>
  <si>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</si>
  <si>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</si>
  <si>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</si>
  <si>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</si>
  <si>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</si>
  <si>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</si>
  <si>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</si>
  <si>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</si>
  <si>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</si>
  <si>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</si>
  <si>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</si>
  <si>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</si>
  <si>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</si>
  <si>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</si>
  <si>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</si>
  <si>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</si>
  <si>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</si>
  <si>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</si>
  <si>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</si>
  <si>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</si>
  <si>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</si>
  <si>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</si>
  <si>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</si>
  <si>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</si>
  <si>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</si>
  <si>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</si>
  <si>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</si>
  <si>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</si>
  <si>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</si>
  <si>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</si>
  <si>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</si>
  <si>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</si>
  <si>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</si>
  <si>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</si>
  <si>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</si>
  <si>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</si>
  <si>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</si>
  <si>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</si>
  <si>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</si>
  <si>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</si>
  <si>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</si>
  <si>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</si>
  <si>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</si>
  <si>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</si>
  <si>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</si>
  <si>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</si>
  <si>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</si>
  <si>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</si>
  <si>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</si>
  <si>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</si>
  <si>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</si>
  <si>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</si>
  <si>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</si>
  <si>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</si>
  <si>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</si>
  <si>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</si>
  <si>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</si>
  <si>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</si>
  <si>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</si>
  <si>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</si>
  <si>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</si>
  <si>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</si>
  <si>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</si>
  <si>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</si>
  <si>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</si>
  <si>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</si>
  <si>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</si>
  <si>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</si>
  <si>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</si>
  <si>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</si>
  <si>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</si>
  <si>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</si>
  <si>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</si>
  <si>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</si>
  <si>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</si>
  <si>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</si>
  <si>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</si>
  <si>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</si>
  <si>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</si>
  <si>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</si>
  <si>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</si>
  <si>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</si>
  <si>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</si>
  <si>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</si>
  <si>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</si>
  <si>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</si>
  <si>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</si>
  <si>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</si>
  <si>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</si>
  <si>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</si>
  <si>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</si>
  <si>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</si>
  <si>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</si>
  <si>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</si>
  <si>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</si>
  <si>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</si>
  <si>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</si>
  <si>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</si>
  <si>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</si>
  <si>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</si>
  <si>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</si>
  <si>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</si>
  <si>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</si>
  <si>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</si>
  <si>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</si>
  <si>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</si>
  <si>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</si>
  <si>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</si>
  <si>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</si>
  <si>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</si>
  <si>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</si>
  <si>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</si>
  <si>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</si>
  <si>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</si>
  <si>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</si>
  <si>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</si>
  <si>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</si>
  <si>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</si>
  <si>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</si>
  <si>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</si>
  <si>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</si>
  <si>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</si>
  <si>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</si>
  <si>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</si>
  <si>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</si>
  <si>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</si>
  <si>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</si>
  <si>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</si>
  <si>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</si>
  <si>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</si>
  <si>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</si>
  <si>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</si>
  <si>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</si>
  <si>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</si>
  <si>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</si>
  <si>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</si>
  <si>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</si>
  <si>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</si>
  <si>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</si>
  <si>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</si>
  <si>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</si>
  <si>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</si>
  <si>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</si>
  <si>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</si>
  <si>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</si>
  <si>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</si>
  <si>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</si>
  <si>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</si>
  <si>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</si>
  <si>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</si>
  <si>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</si>
  <si>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</si>
  <si>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</si>
  <si>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</si>
  <si>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</si>
  <si>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</si>
  <si>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</si>
  <si>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</si>
  <si>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</si>
  <si>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</si>
  <si>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</si>
  <si>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</si>
  <si>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</si>
  <si>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</si>
  <si>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</si>
  <si>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</si>
  <si>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</si>
  <si>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</si>
  <si>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</si>
  <si>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</si>
  <si>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</si>
  <si>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</si>
  <si>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</si>
  <si>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</si>
  <si>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</si>
  <si>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</si>
  <si>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</si>
  <si>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</si>
  <si>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</si>
  <si>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</si>
  <si>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</si>
  <si>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</si>
  <si>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</si>
  <si>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</si>
  <si>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</si>
  <si>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</si>
  <si>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</si>
  <si>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</si>
  <si>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</si>
  <si>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</si>
  <si>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</si>
  <si>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</si>
  <si>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</si>
  <si>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</si>
  <si>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</si>
  <si>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</si>
  <si>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</si>
  <si>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</si>
  <si>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</si>
  <si>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</si>
  <si>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</si>
  <si>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</si>
  <si>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</si>
  <si>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</si>
  <si>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</si>
  <si>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</si>
  <si>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</si>
  <si>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</si>
  <si>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</si>
  <si>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</si>
  <si>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</si>
  <si>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</si>
  <si>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</si>
  <si>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</si>
  <si>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</si>
  <si>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</si>
  <si>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</si>
  <si>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</si>
  <si>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</si>
  <si>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</si>
  <si>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</si>
  <si>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</si>
  <si>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</si>
  <si>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</si>
  <si>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</si>
  <si>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</si>
  <si>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</si>
  <si>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</si>
  <si>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</si>
  <si>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</si>
  <si>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</si>
  <si>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</si>
  <si>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</si>
  <si>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</si>
  <si>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</si>
  <si>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</si>
  <si>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</si>
  <si>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</si>
  <si>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</si>
  <si>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</si>
  <si>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</si>
  <si>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</si>
  <si>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</si>
  <si>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</si>
  <si>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</si>
  <si>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</si>
  <si>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</si>
  <si>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</si>
  <si>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</si>
  <si>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</si>
  <si>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</si>
  <si>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</si>
  <si>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</si>
  <si>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</si>
  <si>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</si>
  <si>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</si>
  <si>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</si>
  <si>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</si>
  <si>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</si>
  <si>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</si>
  <si>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</si>
  <si>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</si>
  <si>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</si>
  <si>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</si>
  <si>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</si>
  <si>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</si>
  <si>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</si>
  <si>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</si>
  <si>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</si>
  <si>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</si>
  <si>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</si>
  <si>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</si>
  <si>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</si>
  <si>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</si>
  <si>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</si>
  <si>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</si>
  <si>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</si>
  <si>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</si>
  <si>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</si>
  <si>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</si>
  <si>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</si>
  <si>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</si>
  <si>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</si>
  <si>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</si>
  <si>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</si>
  <si>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</si>
  <si>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</si>
  <si>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</si>
  <si>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</si>
  <si>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</si>
  <si>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</si>
  <si>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</si>
  <si>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</si>
  <si>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</si>
  <si>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</si>
  <si>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</si>
  <si>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</si>
  <si>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</si>
  <si>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</si>
  <si>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</si>
  <si>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</si>
  <si>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</si>
  <si>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</si>
  <si>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</si>
  <si>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</si>
  <si>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</si>
  <si>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</si>
  <si>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</si>
  <si>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</si>
  <si>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</si>
  <si>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</si>
  <si>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</si>
  <si>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</si>
  <si>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</si>
  <si>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</si>
  <si>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</si>
  <si>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</si>
  <si>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</si>
  <si>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</si>
  <si>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</si>
  <si>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</si>
  <si>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</si>
  <si>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</si>
  <si>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</si>
  <si>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</si>
  <si>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</si>
  <si>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</si>
  <si>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</si>
  <si>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</si>
  <si>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</si>
  <si>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</si>
  <si>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</si>
  <si>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</si>
  <si>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</si>
  <si>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</si>
  <si>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</si>
  <si>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</si>
  <si>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</si>
  <si>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</si>
  <si>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</si>
  <si>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</si>
  <si>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</si>
  <si>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</si>
  <si>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</si>
  <si>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</si>
  <si>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</si>
  <si>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</si>
  <si>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</si>
  <si>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</si>
  <si>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</si>
  <si>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</si>
  <si>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</si>
  <si>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</si>
  <si>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</si>
  <si>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</si>
  <si>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</si>
  <si>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</si>
  <si>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</si>
  <si>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</si>
  <si>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</si>
  <si>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</si>
  <si>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</si>
  <si>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</si>
  <si>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</si>
  <si>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</si>
  <si>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</si>
  <si>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</si>
  <si>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</si>
  <si>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</si>
  <si>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</si>
  <si>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</si>
  <si>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</si>
  <si>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</si>
  <si>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</si>
  <si>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</si>
  <si>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</si>
  <si>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</si>
  <si>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</si>
  <si>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</si>
  <si>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</si>
  <si>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</si>
  <si>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</si>
  <si>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</si>
  <si>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</si>
  <si>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</si>
  <si>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</si>
  <si>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</si>
  <si>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</si>
  <si>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</si>
  <si>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</si>
  <si>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</si>
  <si>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</si>
  <si>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</si>
  <si>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</si>
  <si>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</si>
  <si>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</si>
  <si>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</si>
  <si>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</si>
  <si>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</si>
  <si>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</si>
  <si>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</si>
  <si>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</si>
  <si>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</si>
  <si>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</si>
  <si>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</si>
  <si>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</si>
  <si>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</si>
  <si>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</si>
  <si>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</si>
  <si>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</si>
  <si>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</si>
  <si>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</si>
  <si>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</si>
  <si>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</si>
  <si>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</si>
  <si>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</si>
  <si>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</si>
  <si>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</si>
  <si>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</si>
  <si>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</si>
  <si>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</si>
  <si>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</si>
  <si>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</si>
  <si>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</si>
  <si>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</si>
  <si>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</si>
  <si>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</si>
  <si>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</si>
  <si>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</si>
  <si>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</si>
  <si>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</si>
  <si>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</si>
  <si>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</si>
  <si>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</si>
  <si>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</si>
  <si>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</si>
  <si>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</si>
  <si>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</si>
  <si>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</si>
  <si>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</si>
  <si>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</si>
  <si>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</si>
  <si>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</si>
  <si>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</si>
  <si>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</si>
  <si>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</si>
  <si>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</si>
  <si>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</si>
  <si>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</si>
  <si>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</si>
  <si>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</si>
  <si>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</si>
  <si>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</si>
  <si>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</si>
  <si>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</si>
  <si>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</si>
  <si>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</si>
  <si>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</si>
  <si>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</si>
  <si>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</si>
  <si>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</si>
  <si>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</si>
  <si>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</si>
  <si>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</si>
  <si>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</si>
  <si>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</si>
  <si>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</si>
  <si>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</si>
  <si>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</si>
  <si>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</si>
  <si>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</si>
  <si>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</si>
  <si>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</si>
  <si>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</si>
  <si>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</si>
  <si>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</si>
  <si>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</si>
  <si>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</si>
  <si>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</si>
  <si>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</si>
  <si>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</si>
  <si>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</si>
  <si>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</si>
  <si>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</si>
  <si>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</si>
  <si>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</si>
  <si>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</si>
  <si>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</si>
  <si>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</si>
  <si>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</si>
  <si>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</si>
  <si>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</si>
  <si>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</si>
  <si>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</si>
  <si>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</si>
  <si>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</si>
  <si>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</si>
  <si>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</si>
  <si>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</si>
  <si>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</si>
  <si>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</si>
  <si>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</si>
  <si>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</si>
  <si>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</si>
  <si>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</si>
  <si>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</si>
  <si>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</si>
  <si>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</si>
  <si>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</si>
  <si>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</si>
  <si>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</si>
  <si>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</si>
  <si>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</si>
  <si>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</si>
  <si>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</si>
  <si>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</si>
  <si>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</si>
  <si>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</si>
  <si>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</si>
  <si>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</si>
  <si>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</si>
  <si>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</si>
  <si>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</si>
  <si>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</si>
  <si>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</si>
  <si>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</si>
  <si>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</si>
  <si>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</si>
  <si>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</si>
  <si>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</si>
  <si>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</si>
  <si>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</si>
  <si>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</si>
  <si>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</si>
  <si>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</si>
  <si>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</si>
  <si>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</si>
  <si>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</si>
  <si>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</si>
  <si>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</si>
  <si>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</si>
  <si>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</si>
  <si>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</si>
  <si>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</si>
  <si>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</si>
  <si>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</si>
  <si>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</si>
  <si>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</si>
  <si>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</si>
  <si>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</si>
  <si>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</si>
  <si>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</si>
  <si>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</si>
  <si>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</si>
  <si>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</si>
  <si>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</si>
  <si>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</si>
  <si>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</si>
  <si>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</si>
  <si>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</si>
  <si>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</si>
  <si>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</si>
  <si>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</si>
  <si>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</si>
  <si>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</si>
  <si>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</si>
  <si>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</si>
  <si>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</si>
  <si>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</si>
  <si>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</si>
  <si>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</si>
  <si>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</si>
  <si>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</si>
  <si>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</si>
  <si>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</si>
  <si>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</si>
  <si>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</si>
  <si>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</si>
  <si>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</si>
  <si>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</si>
  <si>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</si>
  <si>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</si>
  <si>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</si>
  <si>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</si>
  <si>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</si>
  <si>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</si>
  <si>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</si>
  <si>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</si>
  <si>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</si>
  <si>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</si>
  <si>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</si>
  <si>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</si>
  <si>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</si>
  <si>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</si>
  <si>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</si>
  <si>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</si>
  <si>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</si>
  <si>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</si>
  <si>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</si>
  <si>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</si>
  <si>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</si>
  <si>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</si>
  <si>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</si>
  <si>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</si>
  <si>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</si>
  <si>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</si>
  <si>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</si>
  <si>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</si>
  <si>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</si>
  <si>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</si>
  <si>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</si>
  <si>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</si>
  <si>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</si>
  <si>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</si>
  <si>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</si>
  <si>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</si>
  <si>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</si>
  <si>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</si>
  <si>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</si>
  <si>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</si>
  <si>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</si>
  <si>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</si>
  <si>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</si>
  <si>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</si>
  <si>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</si>
  <si>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</si>
  <si>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</si>
  <si>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</si>
  <si>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</si>
  <si>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</si>
  <si>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</si>
  <si>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</si>
  <si>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</si>
  <si>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</si>
  <si>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</si>
  <si>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</si>
  <si>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</si>
  <si>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</si>
  <si>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</si>
  <si>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</si>
  <si>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</si>
  <si>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</si>
  <si>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</si>
  <si>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</si>
  <si>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</si>
  <si>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</si>
  <si>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</si>
  <si>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</si>
  <si>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</si>
  <si>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</si>
  <si>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</si>
  <si>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</si>
  <si>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</si>
  <si>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</si>
  <si>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</si>
  <si>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</si>
  <si>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</si>
  <si>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</si>
  <si>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</si>
  <si>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</si>
  <si>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</si>
  <si>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</si>
  <si>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</si>
  <si>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</si>
  <si>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</si>
  <si>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</si>
  <si>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</si>
  <si>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</si>
  <si>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</si>
  <si>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</si>
  <si>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</si>
  <si>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</si>
  <si>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</si>
  <si>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</si>
  <si>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</si>
  <si>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</si>
  <si>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</si>
  <si>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</si>
  <si>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</si>
  <si>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</si>
  <si>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</si>
  <si>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</si>
  <si>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</si>
  <si>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</si>
  <si>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</si>
  <si>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</si>
  <si>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</si>
  <si>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</si>
  <si>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</si>
  <si>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</si>
  <si>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</si>
  <si>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</si>
  <si>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</si>
  <si>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</si>
  <si>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</si>
  <si>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</si>
  <si>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</si>
  <si>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</si>
  <si>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</si>
  <si>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</si>
  <si>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</si>
  <si>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</si>
  <si>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</si>
  <si>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</si>
  <si>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</si>
  <si>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</si>
  <si>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</si>
  <si>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</si>
  <si>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</si>
  <si>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</si>
  <si>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</si>
  <si>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</si>
  <si>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</si>
  <si>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</si>
  <si>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</si>
  <si>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</si>
  <si>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</si>
  <si>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</si>
  <si>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</si>
  <si>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</si>
  <si>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</si>
  <si>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</si>
  <si>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</si>
  <si>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</si>
  <si>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</si>
  <si>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</si>
  <si>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</si>
  <si>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</si>
  <si>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</si>
  <si>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</si>
  <si>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</si>
  <si>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</si>
  <si>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</si>
  <si>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</si>
  <si>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</si>
  <si>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</si>
  <si>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</si>
  <si>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</si>
  <si>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</si>
  <si>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</si>
  <si>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</si>
  <si>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</si>
  <si>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</si>
  <si>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</si>
  <si>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</si>
  <si>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</si>
  <si>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</si>
  <si>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</si>
  <si>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</si>
  <si>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</si>
  <si>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</si>
  <si>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</si>
  <si>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</si>
  <si>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</si>
  <si>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</si>
  <si>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</si>
  <si>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</si>
  <si>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</si>
  <si>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</si>
  <si>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</si>
  <si>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</si>
  <si>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</si>
  <si>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</si>
  <si>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</si>
  <si>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</si>
  <si>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</si>
  <si>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</si>
  <si>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</si>
  <si>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</si>
  <si>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</si>
  <si>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</si>
  <si>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</si>
  <si>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</si>
  <si>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</si>
  <si>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</si>
  <si>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</si>
  <si>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</si>
  <si>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</si>
  <si>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</si>
  <si>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</si>
  <si>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</si>
  <si>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</si>
  <si>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</si>
  <si>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</si>
  <si>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</si>
  <si>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</si>
  <si>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</si>
  <si>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</si>
  <si>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</si>
  <si>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</si>
  <si>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</si>
  <si>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</si>
  <si>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</si>
  <si>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</si>
  <si>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</si>
  <si>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</si>
  <si>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</si>
  <si>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</si>
  <si>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</si>
  <si>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</si>
  <si>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</si>
  <si>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</si>
  <si>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</si>
  <si>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</si>
  <si>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</si>
  <si>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</si>
  <si>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</si>
  <si>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</si>
  <si>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</si>
  <si>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</si>
  <si>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</si>
  <si>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</si>
  <si>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</si>
  <si>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</si>
  <si>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</si>
  <si>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</si>
  <si>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</si>
  <si>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</si>
  <si>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</si>
  <si>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</si>
  <si>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</si>
  <si>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</si>
  <si>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</si>
  <si>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</si>
  <si>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</si>
  <si>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</si>
  <si>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</si>
  <si>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</si>
  <si>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</si>
  <si>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</si>
  <si>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</si>
  <si>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</si>
  <si>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</si>
  <si>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</si>
  <si>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</si>
  <si>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</si>
  <si>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</si>
  <si>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</si>
  <si>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</si>
  <si>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</si>
  <si>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</si>
  <si>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</si>
  <si>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</si>
  <si>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</si>
  <si>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</si>
  <si>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</si>
  <si>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</si>
  <si>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</si>
  <si>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</si>
  <si>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</si>
  <si>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</si>
  <si>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</si>
  <si>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</si>
  <si>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</si>
  <si>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</si>
  <si>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</si>
  <si>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</si>
  <si>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</si>
  <si>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</si>
  <si>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</si>
  <si>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</si>
  <si>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</si>
  <si>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</si>
  <si>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</si>
  <si>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</si>
  <si>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</si>
  <si>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</si>
  <si>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</si>
  <si>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</si>
  <si>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</si>
  <si>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</si>
  <si>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</si>
  <si>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</si>
  <si>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</si>
  <si>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</si>
  <si>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</si>
  <si>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</si>
  <si>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</si>
  <si>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</si>
  <si>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</si>
  <si>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</si>
  <si>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</si>
  <si>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</si>
  <si>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</si>
  <si>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</si>
  <si>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</si>
  <si>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</si>
  <si>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</si>
  <si>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</si>
  <si>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</si>
  <si>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</si>
  <si>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</si>
  <si>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</si>
  <si>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</si>
  <si>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</si>
  <si>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</si>
  <si>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</si>
  <si>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</si>
  <si>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</si>
  <si>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</si>
  <si>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</si>
  <si>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</si>
  <si>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</si>
  <si>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</si>
  <si>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</si>
  <si>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</si>
  <si>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</si>
  <si>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</si>
  <si>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</si>
  <si>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</si>
  <si>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</si>
  <si>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</si>
  <si>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</si>
  <si>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</si>
  <si>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</si>
  <si>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</si>
  <si>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</si>
  <si>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</si>
  <si>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</si>
  <si>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</si>
  <si>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</si>
  <si>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</si>
  <si>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</si>
  <si>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</si>
  <si>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</si>
  <si>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</si>
  <si>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</si>
  <si>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</si>
  <si>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</si>
  <si>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</si>
  <si>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</si>
  <si>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</si>
  <si>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</si>
  <si>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</si>
  <si>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</si>
  <si>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</si>
  <si>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</si>
  <si>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</si>
  <si>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</si>
  <si>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</si>
  <si>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</si>
  <si>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</si>
  <si>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</si>
  <si>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</si>
  <si>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</si>
  <si>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</si>
  <si>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</si>
  <si>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</si>
  <si>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</si>
  <si>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</si>
  <si>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</si>
  <si>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</si>
  <si>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</si>
  <si>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</si>
  <si>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</si>
  <si>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</si>
  <si>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</si>
  <si>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</si>
  <si>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</si>
  <si>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</si>
  <si>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</si>
  <si>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</si>
  <si>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</si>
  <si>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</si>
  <si>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</si>
  <si>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</si>
  <si>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</si>
  <si>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</si>
  <si>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</si>
  <si>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</si>
  <si>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</si>
  <si>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</si>
  <si>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</si>
  <si>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</si>
  <si>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</si>
  <si>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</si>
  <si>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</si>
  <si>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</si>
  <si>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</si>
  <si>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</si>
  <si>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</si>
  <si>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</si>
  <si>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</si>
  <si>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</si>
  <si>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</si>
  <si>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</si>
  <si>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</si>
  <si>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</si>
  <si>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</si>
  <si>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</si>
  <si>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</si>
  <si>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</si>
  <si>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</si>
  <si>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</si>
  <si>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</si>
  <si>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</si>
  <si>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</si>
  <si>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</si>
  <si>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</si>
  <si>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</si>
  <si>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</si>
  <si>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</si>
  <si>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</si>
  <si>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</si>
  <si>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</si>
  <si>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</si>
  <si>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</si>
  <si>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</si>
  <si>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</si>
  <si>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</si>
  <si>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</si>
  <si>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</si>
  <si>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</si>
  <si>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</si>
  <si>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</si>
  <si>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</si>
  <si>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</si>
  <si>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</si>
  <si>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</si>
  <si>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</si>
  <si>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</si>
  <si>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</si>
  <si>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</si>
  <si>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</si>
  <si>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</si>
  <si>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</si>
  <si>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</si>
  <si>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</si>
  <si>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</si>
  <si>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</si>
  <si>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</si>
  <si>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</si>
  <si>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</si>
  <si>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</si>
  <si>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</si>
  <si>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</si>
  <si>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</si>
  <si>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</si>
  <si>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</si>
  <si>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</si>
  <si>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</si>
  <si>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</si>
  <si>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</si>
  <si>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</si>
  <si>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</si>
  <si>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</si>
  <si>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</si>
  <si>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</si>
  <si>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</si>
  <si>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</si>
  <si>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</si>
  <si>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</si>
  <si>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</si>
  <si>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</si>
  <si>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</si>
  <si>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</si>
  <si>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</si>
  <si>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</si>
  <si>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</si>
  <si>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</si>
  <si>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</si>
  <si>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</si>
  <si>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</si>
  <si>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</si>
  <si>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</si>
  <si>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</si>
  <si>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</si>
  <si>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</si>
  <si>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</si>
  <si>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</si>
  <si>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</si>
  <si>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</si>
  <si>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</si>
  <si>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</si>
  <si>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</si>
  <si>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</si>
  <si>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</si>
  <si>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</si>
  <si>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</si>
  <si>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</si>
  <si>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</si>
  <si>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</si>
  <si>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</si>
  <si>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</si>
  <si>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</si>
  <si>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</si>
  <si>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</si>
  <si>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</si>
  <si>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</si>
  <si>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</si>
  <si>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</si>
  <si>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</si>
  <si>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</si>
  <si>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</si>
  <si>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</si>
  <si>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</si>
  <si>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</si>
  <si>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</si>
  <si>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</si>
  <si>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</si>
  <si>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</si>
  <si>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</si>
  <si>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</si>
  <si>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</si>
  <si>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</si>
  <si>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</si>
  <si>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</si>
  <si>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</si>
  <si>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</si>
  <si>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</si>
  <si>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</si>
  <si>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</si>
  <si>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</si>
  <si>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</si>
  <si>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</si>
  <si>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</si>
  <si>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</si>
  <si>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</si>
  <si>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</si>
  <si>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</si>
  <si>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</si>
  <si>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</si>
  <si>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</si>
  <si>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</si>
  <si>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</si>
  <si>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</si>
  <si>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</si>
  <si>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</si>
  <si>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</si>
  <si>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</si>
  <si>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</si>
  <si>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</si>
  <si>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</si>
  <si>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</si>
  <si>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</si>
  <si>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</si>
  <si>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</si>
  <si>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</si>
  <si>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</si>
  <si>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</si>
  <si>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</si>
  <si>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</si>
  <si>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</si>
  <si>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</si>
  <si>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</si>
  <si>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</si>
  <si>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</si>
  <si>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</si>
  <si>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</si>
  <si>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</si>
  <si>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</si>
  <si>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</si>
  <si>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</si>
  <si>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</si>
  <si>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</si>
  <si>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</si>
  <si>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</si>
  <si>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</si>
  <si>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</si>
  <si>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</si>
  <si>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</si>
  <si>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</si>
  <si>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</si>
  <si>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</si>
  <si>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</si>
  <si>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</si>
  <si>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</si>
  <si>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</si>
  <si>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</si>
  <si>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</si>
  <si>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</si>
  <si>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</si>
  <si>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</si>
  <si>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</si>
  <si>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</si>
  <si>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</si>
  <si>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</si>
  <si>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</si>
  <si>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</si>
  <si>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</si>
  <si>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</si>
  <si>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</si>
  <si>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</si>
  <si>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</si>
  <si>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</si>
  <si>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</si>
  <si>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</si>
  <si>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</si>
  <si>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</si>
  <si>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</si>
  <si>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</si>
  <si>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</si>
  <si>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</si>
  <si>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</si>
  <si>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</si>
  <si>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</si>
  <si>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</si>
  <si>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</si>
  <si>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</si>
  <si>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</si>
  <si>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</si>
  <si>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</si>
  <si>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</si>
  <si>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</si>
  <si>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</si>
  <si>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</si>
  <si>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</si>
  <si>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</si>
  <si>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</si>
  <si>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</si>
  <si>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</si>
  <si>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</si>
  <si>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</si>
  <si>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</si>
  <si>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</si>
  <si>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</si>
  <si>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</si>
  <si>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</si>
  <si>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</si>
  <si>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</si>
  <si>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</si>
  <si>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</si>
  <si>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</si>
  <si>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</si>
  <si>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</si>
  <si>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</si>
  <si>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</si>
  <si>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</si>
  <si>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</si>
  <si>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</si>
  <si>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</si>
  <si>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</si>
  <si>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</si>
  <si>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</si>
  <si>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</si>
  <si>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</si>
  <si>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</si>
  <si>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</si>
  <si>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</si>
  <si>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</si>
  <si>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</si>
  <si>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</si>
  <si>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</si>
  <si>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</si>
  <si>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</si>
  <si>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</si>
  <si>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</si>
  <si>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</si>
  <si>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</si>
  <si>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</si>
  <si>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</si>
  <si>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</si>
  <si>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</si>
  <si>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</si>
  <si>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</si>
  <si>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</si>
  <si>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</si>
  <si>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</si>
  <si>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</si>
  <si>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</si>
  <si>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</si>
  <si>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</si>
  <si>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</si>
  <si>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</si>
  <si>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</si>
  <si>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</si>
  <si>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</si>
  <si>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</si>
  <si>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</si>
  <si>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</si>
  <si>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</si>
  <si>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</si>
  <si>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</si>
  <si>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</si>
  <si>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</si>
  <si>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</si>
  <si>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</si>
  <si>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</si>
  <si>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</si>
  <si>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</si>
  <si>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</si>
  <si>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</si>
  <si>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</si>
  <si>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</si>
  <si>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</si>
  <si>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</si>
  <si>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</si>
  <si>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</si>
  <si>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</si>
  <si>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</si>
  <si>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</si>
  <si>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</si>
  <si>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</si>
  <si>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</si>
  <si>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</si>
  <si>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</si>
  <si>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</si>
  <si>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</si>
  <si>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</si>
  <si>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</si>
  <si>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</si>
  <si>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</si>
  <si>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</si>
  <si>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</si>
  <si>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</si>
  <si>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</si>
  <si>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</si>
  <si>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</si>
  <si>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</si>
  <si>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</si>
  <si>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</si>
  <si>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</si>
  <si>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</si>
  <si>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</si>
  <si>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</si>
  <si>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</si>
  <si>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</si>
  <si>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</si>
  <si>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</si>
  <si>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</si>
  <si>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</si>
  <si>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</si>
  <si>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</si>
  <si>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</si>
  <si>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</si>
  <si>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</si>
  <si>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</si>
  <si>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</si>
  <si>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</si>
  <si>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</si>
  <si>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</si>
  <si>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</si>
  <si>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</si>
  <si>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</si>
  <si>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</si>
  <si>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</si>
  <si>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</si>
  <si>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</si>
  <si>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</si>
  <si>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</si>
  <si>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</si>
  <si>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</si>
  <si>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</si>
  <si>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</si>
  <si>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</si>
  <si>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</si>
  <si>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</si>
  <si>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</si>
  <si>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</si>
  <si>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</si>
  <si>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</si>
  <si>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</si>
  <si>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</si>
  <si>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</si>
  <si>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</si>
  <si>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</si>
  <si>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</si>
  <si>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</si>
  <si>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</si>
  <si>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</si>
  <si>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</si>
  <si>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</si>
  <si>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</si>
  <si>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</si>
  <si>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</si>
  <si>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</si>
  <si>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</si>
  <si>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</si>
  <si>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</si>
  <si>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</si>
  <si>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</si>
  <si>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</si>
  <si>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</si>
  <si>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</si>
  <si>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</si>
  <si>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</si>
  <si>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</si>
  <si>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</si>
  <si>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</si>
  <si>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</si>
  <si>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</si>
  <si>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</si>
  <si>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</si>
  <si>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</si>
  <si>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</si>
  <si>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</si>
  <si>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</si>
  <si>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</si>
  <si>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</si>
  <si>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</si>
  <si>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</si>
  <si>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</si>
  <si>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</si>
  <si>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</si>
  <si>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</si>
  <si>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</si>
  <si>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</si>
  <si>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</si>
  <si>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</si>
  <si>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</si>
  <si>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</si>
  <si>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</si>
  <si>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</si>
  <si>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</si>
  <si>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</si>
  <si>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</si>
  <si>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</si>
  <si>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</si>
  <si>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</si>
  <si>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</si>
  <si>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</si>
  <si>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</si>
  <si>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</si>
  <si>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</si>
  <si>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</si>
  <si>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</si>
  <si>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</si>
  <si>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</si>
  <si>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</si>
  <si>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</si>
  <si>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</si>
  <si>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</si>
  <si>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</si>
  <si>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</si>
  <si>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</si>
  <si>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</si>
  <si>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</si>
  <si>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</si>
  <si>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</si>
  <si>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</si>
  <si>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</si>
  <si>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</si>
  <si>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</si>
  <si>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</si>
  <si>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</si>
  <si>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</si>
  <si>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</si>
  <si>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</si>
  <si>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</si>
  <si>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</si>
  <si>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</si>
  <si>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</si>
  <si>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</si>
  <si>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</si>
  <si>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</si>
  <si>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</si>
  <si>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</si>
  <si>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</si>
  <si>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</si>
  <si>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</si>
  <si>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</si>
  <si>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</si>
  <si>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</si>
  <si>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</si>
  <si>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</si>
  <si>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</si>
  <si>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</si>
  <si>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</si>
  <si>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</si>
  <si>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</si>
  <si>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</si>
  <si>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</si>
  <si>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</si>
  <si>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</si>
  <si>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</si>
  <si>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</si>
  <si>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</si>
  <si>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</si>
  <si>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</si>
  <si>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</si>
  <si>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</si>
  <si>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</si>
  <si>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</si>
  <si>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</si>
  <si>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</si>
  <si>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</si>
  <si>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</si>
  <si>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</si>
  <si>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</si>
  <si>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</si>
  <si>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</si>
  <si>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</si>
  <si>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</si>
  <si>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</si>
  <si>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</si>
  <si>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</si>
  <si>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</si>
  <si>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</si>
  <si>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</si>
  <si>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</si>
  <si>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</si>
  <si>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</si>
  <si>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</si>
  <si>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</si>
  <si>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</si>
  <si>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</si>
  <si>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</si>
  <si>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</si>
  <si>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</si>
  <si>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</si>
  <si>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</si>
  <si>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</si>
  <si>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</si>
  <si>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</si>
  <si>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</si>
  <si>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</si>
  <si>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</si>
  <si>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</si>
  <si>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</si>
  <si>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</si>
  <si>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</si>
  <si>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</si>
  <si>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</si>
  <si>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</si>
  <si>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</si>
  <si>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</si>
  <si>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</si>
  <si>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</si>
  <si>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</si>
  <si>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</si>
  <si>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</si>
  <si>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</si>
  <si>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</si>
  <si>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</si>
  <si>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</si>
  <si>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</si>
  <si>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</si>
  <si>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</si>
  <si>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</si>
  <si>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</si>
  <si>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</si>
  <si>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</si>
  <si>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</si>
  <si>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</si>
  <si>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</si>
  <si>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</si>
  <si>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</si>
  <si>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</si>
  <si>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</si>
  <si>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</si>
  <si>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</si>
  <si>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</si>
  <si>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</si>
  <si>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</si>
  <si>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</si>
  <si>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</si>
  <si>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</si>
  <si>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</si>
  <si>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</si>
  <si>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</si>
  <si>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</si>
  <si>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</si>
  <si>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</si>
  <si>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</si>
  <si>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</si>
  <si>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</si>
  <si>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</si>
  <si>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</si>
  <si>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</si>
  <si>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</si>
  <si>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</si>
  <si>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</si>
  <si>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</si>
  <si>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</si>
  <si>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</si>
  <si>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</si>
  <si>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</si>
  <si>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</si>
  <si>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</si>
  <si>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</si>
  <si>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</si>
  <si>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</si>
  <si>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</si>
  <si>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</si>
  <si>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</si>
  <si>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</si>
  <si>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</si>
  <si>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</si>
  <si>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</si>
  <si>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</si>
  <si>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</si>
  <si>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</si>
  <si>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</si>
  <si>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</si>
  <si>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</si>
  <si>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</si>
  <si>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</si>
  <si>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</si>
  <si>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</si>
  <si>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</si>
  <si>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</si>
  <si>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</si>
  <si>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</si>
  <si>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</si>
  <si>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</si>
  <si>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</si>
  <si>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</si>
  <si>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</si>
  <si>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</si>
  <si>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</si>
  <si>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</si>
  <si>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</si>
  <si>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</si>
  <si>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</si>
  <si>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</si>
  <si>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</si>
  <si>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</si>
  <si>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</si>
  <si>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</si>
  <si>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</si>
  <si>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</si>
  <si>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</si>
  <si>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</si>
  <si>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</si>
  <si>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</si>
  <si>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</si>
  <si>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</si>
  <si>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</si>
  <si>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</si>
  <si>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</si>
  <si>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</si>
  <si>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</si>
  <si>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</si>
  <si>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</si>
  <si>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</si>
  <si>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</si>
  <si>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</si>
  <si>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</si>
  <si>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</si>
  <si>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</si>
  <si>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</si>
  <si>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</si>
  <si>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</si>
  <si>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</si>
  <si>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</si>
  <si>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</si>
  <si>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</si>
  <si>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</si>
  <si>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</si>
  <si>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</si>
  <si>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</si>
  <si>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</si>
  <si>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</si>
  <si>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</si>
  <si>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</si>
  <si>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</si>
  <si>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</si>
  <si>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</si>
  <si>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</si>
  <si>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</si>
  <si>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</si>
  <si>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</si>
  <si>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</si>
  <si>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</si>
  <si>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</si>
  <si>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</si>
  <si>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</si>
  <si>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</si>
  <si>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</si>
  <si>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</si>
  <si>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</si>
  <si>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</si>
  <si>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</si>
  <si>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</si>
  <si>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</si>
  <si>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</si>
  <si>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</si>
  <si>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</si>
  <si>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</si>
  <si>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</si>
  <si>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</si>
  <si>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</si>
  <si>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</si>
  <si>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</si>
  <si>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</si>
  <si>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</si>
  <si>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</si>
  <si>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</si>
  <si>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</si>
  <si>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</si>
  <si>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</si>
  <si>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</si>
  <si>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</si>
  <si>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</si>
  <si>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</si>
  <si>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</si>
  <si>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</si>
  <si>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</si>
  <si>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</si>
  <si>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</si>
  <si>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</si>
  <si>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</si>
  <si>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</si>
  <si>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</si>
  <si>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</si>
  <si>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</si>
  <si>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</si>
  <si>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</si>
  <si>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</si>
  <si>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</si>
  <si>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</si>
  <si>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</si>
  <si>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</si>
  <si>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</si>
  <si>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</si>
  <si>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</si>
  <si>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</si>
  <si>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</si>
  <si>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</si>
  <si>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</si>
  <si>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</si>
  <si>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</si>
  <si>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</si>
  <si>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</si>
  <si>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</si>
  <si>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</si>
  <si>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</si>
  <si>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</si>
  <si>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</si>
  <si>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</si>
  <si>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</si>
  <si>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</si>
  <si>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</si>
  <si>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</si>
  <si>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</si>
  <si>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</si>
  <si>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</si>
  <si>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</si>
  <si>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</si>
  <si>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</si>
  <si>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</si>
  <si>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</si>
  <si>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</si>
  <si>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</si>
  <si>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</si>
  <si>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</si>
  <si>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</si>
  <si>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</si>
  <si>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</si>
  <si>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</si>
  <si>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</si>
  <si>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</si>
  <si>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</si>
  <si>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</si>
  <si>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</si>
  <si>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</si>
  <si>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</si>
  <si>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</si>
  <si>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</si>
  <si>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</si>
  <si>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</si>
  <si>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</si>
  <si>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</si>
  <si>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</si>
  <si>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</si>
  <si>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</si>
  <si>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</si>
  <si>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</si>
  <si>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</si>
  <si>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</si>
  <si>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</si>
  <si>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</si>
  <si>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</si>
  <si>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</si>
  <si>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</si>
  <si>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</si>
  <si>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</si>
  <si>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</si>
  <si>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</si>
  <si>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</si>
  <si>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</si>
  <si>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</si>
  <si>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</si>
  <si>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</si>
  <si>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</si>
  <si>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</si>
  <si>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</si>
  <si>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</si>
  <si>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</si>
  <si>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</si>
  <si>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</si>
  <si>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</si>
  <si>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</si>
  <si>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</si>
  <si>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</si>
  <si>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</si>
  <si>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</si>
  <si>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</si>
  <si>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</si>
  <si>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</si>
  <si>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</si>
  <si>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</si>
  <si>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</si>
  <si>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</si>
  <si>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</si>
  <si>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</si>
  <si>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</si>
  <si>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</si>
  <si>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</si>
  <si>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</si>
  <si>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</si>
  <si>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</si>
  <si>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</si>
  <si>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</si>
  <si>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</si>
  <si>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</si>
  <si>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</si>
  <si>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</si>
  <si>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</si>
  <si>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</si>
  <si>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</si>
  <si>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</si>
  <si>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</si>
  <si>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</si>
  <si>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</si>
  <si>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</si>
  <si>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</si>
  <si>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</si>
  <si>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</si>
  <si>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</si>
  <si>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</si>
  <si>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</si>
  <si>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</si>
  <si>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</si>
  <si>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</si>
  <si>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</si>
  <si>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</si>
  <si>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</si>
  <si>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</si>
  <si>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</si>
  <si>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</si>
  <si>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</si>
  <si>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</si>
  <si>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</si>
  <si>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</si>
  <si>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</si>
  <si>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</si>
  <si>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</si>
  <si>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</si>
  <si>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</si>
  <si>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</si>
  <si>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</si>
  <si>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</si>
  <si>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</si>
  <si>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</si>
  <si>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</si>
  <si>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</si>
  <si>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</si>
  <si>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</si>
  <si>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</si>
  <si>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</si>
  <si>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</si>
  <si>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</si>
  <si>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</si>
  <si>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</si>
  <si>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</si>
  <si>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</si>
  <si>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</si>
  <si>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</si>
  <si>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</si>
  <si>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</si>
  <si>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</si>
  <si>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</si>
  <si>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</si>
  <si>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</si>
  <si>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</si>
  <si>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</si>
  <si>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</si>
  <si>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</si>
  <si>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</si>
  <si>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</si>
  <si>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</si>
  <si>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</si>
  <si>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</si>
  <si>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</si>
  <si>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</si>
  <si>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</si>
  <si>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</si>
  <si>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</si>
  <si>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</si>
  <si>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</si>
  <si>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</si>
  <si>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</si>
  <si>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</si>
  <si>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</si>
  <si>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</si>
  <si>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</si>
  <si>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</si>
  <si>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</si>
  <si>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</si>
  <si>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</si>
  <si>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</si>
  <si>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</si>
  <si>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</si>
  <si>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</si>
  <si>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</si>
  <si>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</si>
  <si>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</si>
  <si>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</si>
  <si>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</si>
  <si>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</si>
  <si>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</si>
  <si>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</si>
  <si>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</si>
  <si>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</si>
  <si>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</si>
  <si>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</si>
  <si>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</si>
  <si>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</si>
  <si>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</si>
  <si>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</si>
  <si>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</si>
  <si>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</si>
  <si>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</si>
  <si>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</si>
  <si>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</si>
  <si>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</si>
  <si>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</si>
  <si>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</si>
  <si>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</si>
  <si>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</si>
  <si>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</si>
  <si>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</si>
  <si>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</si>
  <si>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</si>
  <si>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</si>
  <si>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</si>
  <si>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</si>
  <si>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</si>
  <si>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</si>
  <si>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</si>
  <si>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</si>
  <si>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</si>
  <si>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</si>
  <si>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</si>
  <si>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</si>
  <si>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</si>
  <si>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</si>
  <si>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</si>
  <si>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</si>
  <si>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</si>
  <si>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</si>
  <si>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</si>
  <si>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</si>
  <si>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</si>
  <si>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</si>
  <si>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</si>
  <si>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</si>
  <si>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</si>
  <si>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</si>
  <si>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</si>
  <si>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</si>
  <si>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</si>
  <si>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</si>
  <si>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</si>
  <si>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</si>
  <si>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</si>
  <si>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</si>
  <si>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</si>
  <si>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</si>
  <si>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</si>
  <si>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</si>
  <si>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</si>
  <si>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</si>
  <si>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</si>
  <si>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</si>
  <si>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</si>
  <si>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</si>
  <si>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</si>
  <si>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</si>
  <si>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</si>
  <si>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</si>
  <si>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</si>
  <si>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</si>
  <si>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</si>
  <si>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</si>
  <si>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</si>
  <si>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</si>
  <si>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</si>
  <si>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</si>
  <si>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</si>
  <si>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</si>
  <si>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</si>
  <si>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</si>
  <si>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</si>
  <si>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</si>
  <si>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</si>
  <si>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</si>
  <si>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</si>
  <si>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</si>
  <si>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</si>
  <si>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</si>
  <si>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</si>
  <si>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</si>
  <si>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</si>
  <si>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</si>
  <si>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</si>
  <si>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</si>
  <si>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</si>
  <si>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</si>
  <si>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</si>
  <si>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</si>
  <si>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</si>
  <si>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</si>
  <si>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</si>
  <si>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</si>
  <si>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</si>
  <si>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</si>
  <si>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</si>
  <si>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</si>
  <si>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</si>
  <si>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</si>
  <si>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</si>
  <si>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</si>
  <si>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</si>
  <si>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</si>
  <si>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</si>
  <si>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</si>
  <si>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</si>
  <si>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</si>
  <si>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</si>
  <si>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</si>
  <si>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</si>
  <si>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</si>
  <si>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</si>
  <si>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</si>
  <si>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</si>
  <si>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</si>
  <si>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</si>
  <si>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</si>
  <si>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</si>
  <si>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</si>
  <si>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</si>
  <si>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</si>
  <si>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</si>
  <si>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</si>
  <si>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</si>
  <si>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</si>
  <si>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</si>
  <si>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</si>
  <si>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</si>
  <si>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</si>
  <si>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</si>
  <si>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</si>
  <si>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</si>
  <si>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</si>
  <si>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</si>
  <si>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</si>
  <si>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</si>
  <si>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</si>
  <si>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</si>
  <si>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</si>
  <si>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</si>
  <si>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</si>
  <si>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</si>
  <si>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</si>
  <si>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</si>
  <si>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</si>
  <si>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</si>
  <si>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</si>
  <si>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</si>
  <si>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</si>
  <si>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</si>
  <si>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</si>
  <si>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</si>
  <si>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</si>
  <si>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</si>
  <si>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</si>
  <si>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</si>
  <si>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</si>
  <si>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</si>
  <si>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</si>
  <si>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</si>
  <si>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</si>
  <si>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</si>
  <si>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</si>
  <si>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</si>
  <si>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</si>
  <si>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</si>
  <si>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</si>
  <si>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</si>
  <si>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</si>
  <si>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</si>
  <si>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</si>
  <si>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</si>
  <si>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</si>
  <si>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</si>
  <si>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</si>
  <si>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</si>
  <si>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</si>
  <si>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</si>
  <si>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</si>
  <si>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</si>
  <si>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</si>
  <si>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</si>
  <si>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</si>
  <si>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</si>
  <si>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</si>
  <si>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</si>
  <si>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</si>
  <si>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</si>
  <si>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</si>
  <si>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</si>
  <si>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</si>
  <si>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</si>
  <si>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</si>
  <si>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</si>
  <si>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</si>
  <si>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</si>
  <si>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</si>
  <si>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</si>
  <si>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</si>
  <si>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</si>
  <si>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</si>
  <si>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</si>
  <si>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</si>
  <si>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</si>
  <si>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</si>
  <si>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</si>
  <si>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</si>
  <si>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</si>
  <si>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</si>
  <si>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</si>
  <si>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</si>
  <si>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</si>
  <si>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</si>
  <si>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</si>
  <si>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</si>
  <si>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</si>
  <si>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</si>
  <si>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</si>
  <si>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</si>
  <si>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</si>
  <si>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</si>
  <si>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</si>
  <si>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</si>
  <si>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</si>
  <si>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</si>
  <si>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</si>
  <si>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</si>
  <si>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</si>
  <si>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</si>
  <si>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</si>
  <si>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</si>
  <si>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</si>
  <si>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</si>
  <si>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</si>
  <si>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</si>
  <si>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</si>
  <si>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</si>
  <si>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</si>
  <si>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</si>
  <si>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</si>
  <si>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</si>
  <si>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</si>
  <si>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</si>
  <si>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</si>
  <si>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</si>
  <si>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</si>
  <si>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</si>
  <si>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</si>
  <si>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</si>
  <si>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</si>
  <si>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</si>
  <si>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</si>
  <si>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</si>
  <si>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</si>
  <si>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</si>
  <si>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</si>
  <si>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</si>
  <si>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</si>
  <si>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</si>
  <si>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</si>
  <si>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</si>
  <si>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</si>
  <si>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</si>
  <si>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</si>
  <si>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</si>
  <si>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</si>
  <si>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</si>
  <si>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</si>
  <si>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</si>
  <si>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</si>
  <si>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</si>
  <si>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</si>
  <si>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</si>
  <si>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</si>
  <si>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</si>
  <si>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</si>
  <si>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</si>
  <si>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</si>
  <si>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</si>
  <si>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</si>
  <si>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</si>
  <si>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</si>
  <si>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</si>
  <si>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</si>
  <si>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</si>
  <si>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</si>
  <si>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</si>
  <si>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</si>
  <si>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</si>
  <si>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</si>
  <si>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</si>
  <si>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</si>
  <si>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</si>
  <si>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</si>
  <si>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</si>
  <si>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</si>
  <si>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</si>
  <si>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</si>
  <si>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</si>
  <si>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</si>
  <si>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</si>
  <si>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</si>
  <si>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</si>
  <si>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</si>
  <si>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</si>
  <si>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</si>
  <si>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</si>
  <si>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</si>
  <si>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</si>
  <si>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</si>
  <si>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</si>
  <si>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</si>
  <si>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</si>
  <si>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</si>
  <si>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</si>
  <si>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</si>
  <si>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</si>
  <si>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</si>
  <si>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</si>
  <si>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</si>
  <si>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</si>
  <si>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</si>
  <si>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</si>
  <si>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</si>
  <si>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</si>
  <si>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</si>
  <si>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</si>
  <si>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</si>
  <si>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</si>
  <si>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</si>
  <si>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</si>
  <si>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</si>
  <si>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</si>
  <si>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</si>
  <si>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</si>
  <si>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</si>
  <si>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</si>
  <si>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</si>
  <si>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</si>
  <si>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</si>
  <si>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</si>
  <si>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</si>
  <si>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</si>
  <si>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</si>
  <si>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</si>
  <si>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</si>
  <si>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</si>
  <si>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</si>
  <si>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</si>
  <si>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</si>
  <si>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</si>
  <si>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</si>
  <si>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</si>
  <si>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</si>
  <si>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</si>
  <si>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</si>
  <si>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</si>
  <si>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</si>
  <si>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</si>
  <si>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</si>
  <si>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</si>
  <si>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</si>
  <si>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</si>
  <si>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</si>
  <si>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</si>
  <si>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</si>
  <si>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</si>
  <si>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</si>
  <si>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</si>
  <si>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</si>
  <si>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</si>
  <si>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</si>
  <si>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</si>
  <si>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</si>
  <si>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</si>
  <si>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</si>
  <si>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</si>
  <si>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</si>
  <si>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</si>
  <si>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</si>
  <si>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</si>
  <si>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</si>
  <si>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</si>
  <si>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</si>
  <si>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</si>
  <si>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</si>
  <si>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</si>
  <si>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</si>
  <si>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</si>
  <si>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</si>
  <si>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</si>
  <si>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</si>
  <si>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</si>
  <si>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</si>
  <si>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</si>
  <si>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</si>
  <si>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</si>
  <si>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</si>
  <si>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</si>
  <si>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</si>
  <si>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</si>
  <si>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</si>
  <si>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</si>
  <si>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</si>
  <si>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</si>
  <si>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</si>
  <si>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</si>
  <si>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</si>
  <si>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</si>
  <si>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</si>
  <si>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</si>
  <si>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</si>
  <si>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</si>
  <si>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</si>
  <si>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</si>
  <si>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</si>
  <si>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</si>
  <si>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</si>
  <si>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</si>
  <si>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</si>
  <si>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</si>
  <si>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</si>
  <si>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</si>
  <si>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</si>
  <si>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</si>
  <si>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</si>
  <si>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</si>
  <si>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</si>
  <si>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</si>
  <si>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</si>
  <si>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</si>
  <si>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</si>
  <si>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</si>
  <si>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</si>
  <si>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</si>
  <si>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</si>
  <si>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</si>
  <si>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</si>
  <si>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</si>
  <si>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</si>
  <si>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</si>
  <si>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</si>
  <si>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</si>
  <si>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</si>
  <si>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</si>
  <si>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</si>
  <si>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</si>
  <si>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</si>
  <si>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</si>
  <si>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</si>
  <si>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</si>
  <si>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</si>
  <si>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</si>
  <si>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</si>
  <si>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</si>
  <si>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</si>
  <si>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</si>
  <si>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</si>
  <si>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</si>
  <si>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</si>
  <si>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</si>
  <si>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</si>
  <si>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</si>
  <si>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</si>
  <si>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</si>
  <si>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</si>
  <si>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</si>
  <si>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</si>
  <si>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</si>
  <si>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</si>
  <si>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</si>
  <si>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</si>
  <si>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</si>
  <si>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</si>
  <si>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</si>
  <si>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</si>
  <si>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</si>
  <si>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</si>
  <si>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</si>
  <si>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</si>
  <si>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</si>
  <si>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</si>
  <si>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</si>
  <si>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</si>
  <si>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</si>
  <si>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</si>
  <si>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</si>
  <si>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</si>
  <si>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</si>
  <si>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</si>
  <si>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</si>
  <si>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</si>
  <si>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</si>
  <si>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</si>
  <si>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</si>
  <si>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</si>
  <si>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</si>
  <si>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</si>
  <si>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</si>
  <si>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</si>
  <si>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</si>
  <si>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</si>
  <si>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</si>
  <si>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</si>
  <si>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</si>
  <si>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</si>
  <si>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</si>
  <si>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</si>
  <si>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</si>
  <si>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</si>
  <si>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</si>
  <si>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</si>
  <si>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</si>
  <si>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</si>
  <si>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</si>
  <si>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</si>
  <si>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</si>
  <si>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</si>
  <si>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</si>
  <si>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</si>
  <si>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</si>
  <si>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</si>
  <si>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</si>
  <si>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</si>
  <si>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</si>
  <si>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</si>
  <si>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</si>
  <si>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</si>
  <si>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</si>
  <si>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</si>
  <si>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</si>
  <si>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</si>
  <si>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</si>
  <si>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</si>
  <si>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</si>
  <si>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</si>
  <si>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</si>
  <si>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</si>
  <si>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</si>
  <si>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</si>
  <si>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</si>
  <si>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</si>
  <si>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</si>
  <si>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</si>
  <si>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</si>
  <si>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</si>
  <si>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</si>
  <si>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</si>
  <si>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</si>
  <si>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</si>
  <si>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</si>
  <si>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</si>
  <si>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</si>
  <si>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</si>
  <si>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</si>
  <si>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</si>
  <si>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</si>
  <si>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</si>
  <si>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</si>
  <si>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</si>
  <si>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</si>
  <si>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</si>
  <si>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</si>
  <si>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</si>
  <si>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</si>
  <si>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</si>
  <si>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</si>
  <si>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</si>
  <si>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</si>
  <si>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</si>
  <si>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</si>
  <si>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</si>
  <si>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</si>
  <si>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</si>
  <si>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</si>
  <si>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</si>
  <si>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</si>
  <si>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</si>
  <si>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</si>
  <si>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</si>
  <si>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</si>
  <si>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</si>
  <si>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</si>
  <si>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</si>
  <si>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</si>
  <si>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</si>
  <si>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</si>
  <si>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</si>
  <si>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</si>
  <si>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</si>
  <si>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</si>
  <si>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</si>
  <si>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</si>
  <si>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</si>
  <si>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</si>
  <si>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</si>
  <si>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</si>
  <si>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</si>
  <si>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</si>
  <si>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</si>
  <si>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</si>
  <si>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</si>
  <si>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</si>
  <si>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</si>
  <si>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</si>
  <si>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</si>
  <si>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</si>
  <si>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</si>
  <si>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</si>
  <si>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</si>
  <si>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</si>
  <si>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</si>
  <si>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</si>
  <si>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</si>
  <si>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</si>
  <si>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</si>
  <si>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</si>
  <si>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</si>
  <si>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</si>
  <si>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</si>
  <si>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</si>
  <si>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</si>
  <si>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</si>
  <si>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</si>
  <si>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</si>
  <si>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</si>
  <si>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</si>
  <si>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</si>
  <si>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</si>
  <si>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</si>
  <si>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</si>
  <si>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</si>
  <si>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</si>
  <si>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</si>
  <si>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</si>
  <si>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</si>
  <si>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</si>
  <si>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</si>
  <si>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</si>
  <si>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</si>
  <si>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</si>
  <si>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</si>
  <si>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</si>
  <si>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</si>
  <si>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</si>
  <si>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</si>
  <si>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</si>
  <si>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</si>
  <si>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</si>
  <si>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</si>
  <si>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</si>
  <si>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</si>
  <si>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</si>
  <si>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</si>
  <si>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</si>
  <si>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</si>
  <si>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</si>
  <si>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</si>
  <si>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</si>
  <si>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</si>
  <si>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</si>
  <si>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</si>
  <si>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</si>
  <si>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</si>
  <si>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</si>
  <si>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</si>
  <si>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</si>
  <si>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</si>
  <si>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</si>
  <si>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</si>
  <si>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</si>
  <si>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</si>
  <si>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</si>
  <si>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</si>
  <si>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</si>
  <si>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</si>
  <si>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</si>
  <si>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</si>
  <si>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</si>
  <si>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</si>
  <si>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</si>
  <si>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</si>
  <si>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</si>
  <si>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</si>
  <si>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</si>
  <si>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</si>
  <si>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</si>
  <si>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</si>
  <si>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</si>
  <si>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</si>
  <si>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</si>
  <si>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</si>
  <si>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</si>
  <si>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</si>
  <si>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</si>
  <si>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</si>
  <si>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</si>
  <si>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</si>
  <si>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</si>
  <si>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</si>
  <si>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</si>
  <si>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</si>
  <si>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</si>
  <si>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</si>
  <si>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</si>
  <si>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</si>
  <si>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</si>
  <si>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</si>
  <si>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</si>
  <si>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</si>
  <si>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</si>
  <si>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</si>
  <si>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</si>
  <si>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</si>
  <si>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</si>
  <si>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</si>
  <si>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</si>
  <si>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</si>
  <si>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</si>
  <si>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</si>
  <si>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</si>
  <si>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</si>
  <si>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</si>
  <si>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</si>
  <si>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</si>
  <si>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</si>
  <si>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</si>
  <si>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</si>
  <si>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</si>
  <si>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</si>
  <si>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</si>
  <si>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</si>
  <si>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</si>
  <si>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</si>
  <si>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</si>
  <si>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</si>
  <si>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</si>
  <si>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</si>
  <si>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</si>
  <si>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</si>
  <si>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</si>
  <si>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</si>
  <si>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</si>
  <si>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</si>
  <si>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</si>
  <si>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</si>
  <si>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</si>
  <si>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</si>
  <si>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</si>
  <si>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</si>
  <si>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</si>
  <si>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</si>
  <si>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</si>
  <si>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</si>
  <si>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</si>
  <si>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</si>
  <si>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</si>
  <si>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</si>
  <si>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</si>
  <si>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</si>
  <si>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</si>
  <si>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</si>
  <si>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</si>
  <si>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</si>
  <si>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</si>
  <si>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</si>
  <si>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</si>
  <si>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</si>
  <si>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</si>
  <si>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</si>
  <si>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</si>
  <si>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</si>
  <si>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</si>
  <si>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</si>
  <si>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</si>
  <si>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</si>
  <si>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</si>
  <si>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</si>
  <si>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</si>
  <si>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</si>
  <si>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</si>
  <si>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</si>
  <si>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</si>
  <si>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</si>
  <si>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</si>
  <si>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</si>
  <si>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</si>
  <si>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</si>
  <si>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</si>
  <si>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</si>
  <si>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</si>
  <si>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</si>
  <si>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</si>
  <si>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</si>
  <si>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</si>
  <si>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</si>
  <si>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</si>
  <si>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</si>
  <si>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</si>
  <si>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</si>
  <si>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</si>
  <si>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</si>
  <si>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</si>
  <si>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</si>
  <si>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</si>
  <si>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</si>
  <si>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</si>
  <si>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</si>
  <si>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</si>
  <si>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</si>
  <si>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</si>
  <si>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</si>
  <si>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</si>
  <si>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</si>
  <si>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</si>
  <si>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</si>
  <si>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</si>
  <si>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</si>
  <si>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</si>
  <si>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</si>
  <si>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</si>
  <si>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</si>
  <si>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</si>
  <si>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</si>
  <si>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</si>
  <si>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</si>
  <si>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</si>
  <si>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</si>
  <si>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</si>
  <si>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</si>
  <si>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</si>
  <si>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</si>
  <si>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</si>
  <si>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</si>
  <si>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</si>
  <si>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</si>
  <si>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</si>
  <si>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</si>
  <si>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</si>
  <si>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</si>
  <si>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</si>
  <si>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</si>
  <si>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</si>
  <si>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</si>
  <si>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</si>
  <si>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</si>
  <si>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</si>
  <si>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</si>
  <si>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</si>
  <si>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</si>
  <si>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</si>
  <si>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</si>
  <si>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</si>
  <si>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</si>
  <si>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</si>
  <si>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</si>
  <si>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</si>
  <si>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</si>
  <si>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</si>
  <si>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</si>
  <si>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</si>
  <si>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</si>
  <si>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</si>
  <si>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</si>
  <si>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</si>
  <si>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</si>
  <si>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</si>
  <si>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</si>
  <si>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</si>
  <si>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</si>
  <si>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</si>
  <si>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</si>
  <si>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</si>
  <si>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</si>
  <si>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</si>
  <si>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</si>
  <si>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</si>
  <si>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</si>
  <si>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</si>
  <si>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</si>
  <si>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</si>
  <si>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</si>
  <si>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</si>
  <si>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</si>
  <si>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</si>
  <si>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</si>
  <si>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</si>
  <si>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</si>
  <si>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</si>
  <si>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</si>
  <si>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</si>
  <si>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</si>
  <si>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</si>
  <si>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</si>
  <si>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</si>
  <si>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</si>
  <si>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</si>
  <si>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</si>
  <si>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</si>
  <si>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</si>
  <si>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</si>
  <si>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</si>
  <si>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</si>
  <si>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</si>
  <si>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</si>
  <si>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</si>
  <si>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</si>
  <si>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</si>
  <si>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</si>
  <si>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</si>
  <si>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</si>
  <si>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</si>
  <si>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</si>
  <si>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</si>
  <si>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</si>
  <si>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</si>
  <si>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</si>
  <si>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</si>
  <si>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</si>
  <si>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</si>
  <si>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</si>
  <si>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</si>
  <si>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</si>
  <si>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</si>
  <si>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</si>
  <si>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</si>
  <si>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</si>
  <si>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</si>
  <si>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</si>
  <si>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</si>
  <si>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</si>
  <si>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</si>
  <si>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</si>
  <si>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</si>
  <si>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</si>
  <si>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</si>
  <si>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</si>
  <si>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</si>
  <si>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</si>
  <si>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</si>
  <si>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</si>
  <si>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</si>
  <si>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</si>
  <si>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</si>
  <si>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</si>
  <si>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</si>
  <si>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</si>
  <si>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</si>
  <si>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</si>
  <si>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</si>
  <si>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</si>
  <si>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</si>
  <si>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</si>
  <si>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</si>
  <si>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</si>
  <si>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</si>
  <si>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</si>
  <si>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</si>
  <si>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</si>
  <si>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</si>
  <si>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</si>
  <si>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</si>
  <si>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</si>
  <si>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</si>
  <si>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</si>
  <si>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</si>
  <si>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</si>
  <si>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</si>
  <si>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</si>
  <si>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</si>
  <si>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</si>
  <si>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</si>
  <si>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</si>
  <si>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</si>
  <si>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</si>
  <si>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</si>
  <si>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</si>
  <si>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</si>
  <si>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</si>
  <si>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</si>
  <si>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</si>
  <si>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</si>
  <si>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</si>
  <si>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</si>
  <si>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</si>
  <si>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</si>
  <si>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</si>
  <si>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</si>
  <si>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</si>
  <si>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</si>
  <si>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</si>
  <si>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</si>
  <si>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</si>
  <si>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</si>
  <si>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</si>
  <si>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</si>
  <si>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</si>
  <si>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</si>
  <si>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</si>
  <si>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</si>
  <si>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</si>
  <si>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</si>
  <si>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</si>
  <si>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</si>
  <si>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</si>
  <si>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</si>
  <si>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</si>
  <si>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</si>
  <si>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</si>
  <si>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</si>
  <si>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</si>
  <si>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</si>
  <si>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</si>
  <si>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</si>
  <si>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</si>
  <si>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</si>
  <si>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</si>
  <si>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</si>
  <si>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</si>
  <si>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</si>
  <si>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</si>
  <si>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</si>
  <si>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</si>
  <si>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</si>
  <si>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</si>
  <si>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</si>
  <si>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</si>
  <si>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</si>
  <si>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</si>
  <si>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</si>
  <si>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</si>
  <si>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</si>
  <si>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</si>
  <si>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</si>
  <si>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</si>
  <si>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</si>
  <si>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</si>
  <si>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</si>
  <si>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</si>
  <si>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</si>
  <si>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</si>
  <si>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</si>
  <si>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</si>
  <si>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</si>
  <si>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</si>
  <si>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</si>
  <si>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</si>
  <si>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</si>
  <si>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</si>
  <si>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</si>
  <si>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</si>
  <si>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</si>
  <si>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</si>
  <si>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</si>
  <si>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</si>
  <si>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</si>
  <si>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</si>
  <si>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</si>
  <si>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</si>
  <si>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</si>
  <si>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</si>
  <si>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</si>
  <si>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</si>
  <si>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</si>
  <si>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</si>
  <si>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</si>
  <si>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</si>
  <si>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</si>
  <si>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</si>
  <si>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</si>
  <si>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</si>
  <si>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</si>
  <si>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</si>
  <si>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</si>
  <si>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</si>
  <si>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</si>
  <si>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</si>
  <si>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</si>
  <si>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</si>
  <si>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</si>
  <si>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</si>
  <si>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</si>
  <si>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</si>
  <si>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</si>
  <si>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</si>
  <si>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</si>
  <si>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</si>
  <si>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</si>
  <si>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</si>
  <si>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</si>
  <si>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</si>
  <si>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</si>
  <si>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</si>
  <si>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</si>
  <si>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</si>
  <si>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</si>
  <si>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</si>
  <si>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</si>
  <si>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</si>
  <si>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</si>
  <si>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</si>
  <si>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</si>
  <si>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</si>
  <si>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</si>
  <si>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</si>
  <si>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</si>
  <si>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</si>
  <si>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</si>
  <si>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</si>
  <si>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</si>
  <si>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</si>
  <si>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</si>
  <si>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</si>
  <si>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</si>
  <si>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</si>
  <si>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</si>
  <si>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</si>
  <si>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</si>
  <si>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</si>
  <si>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</si>
  <si>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</si>
  <si>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</si>
  <si>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</si>
  <si>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</si>
  <si>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</si>
  <si>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</si>
  <si>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</si>
  <si>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</si>
  <si>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</si>
  <si>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</si>
  <si>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</si>
  <si>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</si>
  <si>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</si>
  <si>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</si>
  <si>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</si>
  <si>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</si>
  <si>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</si>
  <si>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</si>
  <si>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</si>
  <si>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</si>
  <si>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</si>
  <si>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</si>
  <si>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</si>
  <si>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</si>
  <si>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</si>
  <si>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</si>
  <si>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</si>
  <si>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</si>
  <si>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</si>
  <si>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</si>
  <si>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</si>
  <si>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</si>
  <si>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</si>
  <si>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</si>
  <si>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</si>
  <si>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</si>
  <si>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</si>
  <si>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</si>
  <si>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</si>
  <si>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</si>
  <si>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</si>
  <si>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</si>
  <si>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</si>
  <si>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</si>
  <si>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</si>
  <si>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</si>
  <si>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</si>
  <si>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</si>
  <si>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</si>
  <si>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</si>
  <si>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</si>
  <si>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</si>
  <si>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</si>
  <si>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</si>
  <si>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</si>
  <si>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</si>
  <si>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</si>
  <si>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</si>
  <si>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</si>
  <si>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</si>
  <si>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</si>
  <si>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</si>
  <si>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</si>
  <si>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</si>
  <si>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</si>
  <si>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</si>
  <si>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</si>
  <si>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</si>
  <si>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</si>
  <si>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</si>
  <si>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</si>
  <si>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</si>
  <si>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</si>
  <si>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</si>
  <si>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</si>
  <si>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</si>
  <si>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</si>
  <si>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</si>
  <si>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</si>
  <si>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</si>
  <si>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</si>
  <si>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</si>
  <si>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</si>
  <si>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</si>
  <si>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</si>
  <si>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</si>
  <si>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</si>
  <si>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</si>
  <si>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</si>
  <si>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</si>
  <si>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</si>
  <si>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</si>
  <si>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</si>
  <si>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</si>
  <si>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</si>
  <si>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</si>
  <si>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</si>
  <si>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</si>
  <si>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</si>
  <si>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</si>
  <si>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</si>
  <si>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</si>
  <si>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</si>
  <si>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</si>
  <si>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</si>
  <si>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</si>
  <si>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</si>
  <si>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</si>
  <si>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</si>
  <si>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</si>
  <si>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</si>
  <si>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</si>
  <si>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</si>
  <si>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</si>
  <si>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</si>
  <si>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</si>
  <si>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</si>
  <si>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</si>
  <si>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</si>
  <si>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</si>
  <si>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</si>
  <si>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</si>
  <si>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</si>
  <si>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</si>
  <si>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</si>
  <si>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</si>
  <si>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</si>
  <si>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</si>
  <si>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</si>
  <si>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</si>
  <si>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</si>
  <si>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</si>
  <si>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</si>
  <si>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</si>
  <si>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</si>
  <si>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</si>
  <si>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</si>
  <si>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</si>
  <si>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</si>
  <si>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</si>
  <si>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</si>
  <si>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</si>
  <si>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</si>
  <si>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</si>
  <si>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</si>
  <si>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</si>
  <si>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</si>
  <si>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</si>
  <si>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</si>
  <si>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</si>
  <si>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</si>
  <si>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</si>
  <si>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</si>
  <si>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</si>
  <si>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</si>
  <si>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</si>
  <si>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</si>
  <si>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</si>
  <si>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</si>
  <si>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</si>
  <si>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</si>
  <si>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</si>
  <si>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</si>
  <si>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</si>
  <si>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</si>
  <si>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</si>
  <si>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</si>
  <si>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</si>
  <si>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</si>
  <si>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</si>
  <si>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</si>
  <si>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</si>
  <si>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</si>
  <si>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</si>
  <si>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</si>
  <si>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</si>
  <si>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</si>
  <si>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</si>
  <si>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</si>
  <si>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</si>
  <si>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</si>
  <si>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</si>
  <si>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</si>
  <si>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</si>
  <si>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</si>
  <si>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</si>
  <si>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</si>
  <si>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</si>
  <si>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</si>
  <si>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</si>
  <si>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</si>
  <si>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</si>
  <si>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</si>
  <si>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</si>
  <si>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</si>
  <si>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</si>
  <si>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</si>
  <si>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</si>
  <si>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</si>
  <si>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</si>
  <si>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</si>
  <si>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</si>
  <si>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</si>
  <si>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</si>
  <si>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</si>
  <si>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</si>
  <si>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</si>
  <si>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</si>
  <si>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</si>
  <si>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</si>
  <si>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</si>
  <si>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</si>
  <si>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</si>
  <si>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</si>
  <si>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</si>
  <si>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</si>
  <si>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</si>
  <si>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</si>
  <si>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</si>
  <si>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</si>
  <si>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</si>
  <si>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</si>
  <si>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</si>
  <si>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</si>
  <si>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</si>
  <si>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</si>
  <si>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</si>
  <si>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</si>
  <si>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</si>
  <si>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</si>
  <si>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</si>
  <si>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</si>
  <si>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</si>
  <si>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</si>
  <si>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</si>
  <si>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</si>
  <si>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</si>
  <si>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</si>
  <si>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</si>
  <si>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</si>
  <si>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</si>
  <si>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</si>
  <si>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</si>
  <si>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</si>
  <si>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</si>
  <si>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</si>
  <si>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</si>
  <si>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</si>
  <si>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</si>
  <si>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</si>
  <si>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</si>
  <si>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</si>
  <si>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</si>
  <si>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</si>
  <si>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</si>
  <si>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</si>
  <si>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</si>
  <si>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</si>
  <si>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</si>
  <si>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</si>
  <si>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</si>
  <si>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</si>
  <si>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</si>
  <si>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</si>
  <si>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</si>
  <si>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</si>
  <si>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</si>
  <si>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</si>
  <si>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</si>
  <si>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</si>
  <si>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</si>
  <si>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</si>
  <si>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</si>
  <si>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</si>
  <si>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</si>
  <si>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</si>
  <si>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</si>
  <si>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</si>
  <si>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</si>
  <si>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</si>
  <si>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</si>
  <si>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</si>
  <si>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</si>
  <si>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</si>
  <si>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</si>
  <si>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</si>
  <si>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</si>
  <si>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</si>
  <si>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</si>
  <si>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</si>
  <si>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</si>
  <si>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</si>
  <si>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</si>
  <si>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</si>
  <si>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</si>
  <si>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</si>
  <si>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</si>
  <si>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</si>
  <si>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</si>
  <si>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</si>
  <si>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</si>
  <si>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</si>
  <si>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</si>
  <si>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</si>
  <si>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</si>
  <si>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</si>
  <si>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</si>
  <si>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</si>
  <si>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</si>
  <si>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</si>
  <si>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</si>
  <si>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</si>
  <si>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</si>
  <si>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</si>
  <si>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</si>
  <si>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</si>
  <si>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</si>
  <si>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</si>
  <si>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</si>
  <si>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</si>
  <si>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</si>
  <si>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</si>
  <si>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</si>
  <si>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</si>
  <si>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</si>
  <si>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</si>
  <si>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</si>
  <si>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</si>
  <si>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</si>
  <si>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</si>
  <si>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</si>
  <si>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</si>
  <si>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</si>
  <si>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</si>
  <si>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</si>
  <si>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</si>
  <si>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</si>
  <si>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</si>
  <si>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</si>
  <si>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</si>
  <si>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</si>
  <si>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</si>
  <si>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</si>
  <si>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</si>
  <si>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</si>
  <si>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</si>
  <si>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</si>
  <si>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</si>
  <si>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</si>
  <si>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</si>
  <si>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</si>
  <si>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</si>
  <si>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</si>
  <si>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</si>
  <si>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</si>
  <si>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</si>
  <si>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</si>
  <si>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</si>
  <si>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</si>
  <si>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</si>
  <si>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</si>
  <si>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</si>
  <si>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</si>
  <si>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</si>
  <si>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</si>
  <si>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</si>
  <si>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</si>
  <si>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</si>
  <si>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</si>
  <si>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</si>
  <si>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</si>
  <si>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</si>
  <si>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</si>
  <si>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</si>
  <si>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</si>
  <si>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</si>
  <si>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</si>
  <si>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</si>
  <si>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</si>
  <si>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</si>
  <si>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</si>
  <si>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</si>
  <si>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</si>
  <si>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</si>
  <si>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</si>
  <si>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</si>
  <si>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</si>
  <si>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</si>
  <si>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</si>
  <si>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</si>
  <si>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</si>
  <si>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</si>
  <si>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</si>
  <si>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</si>
  <si>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</si>
  <si>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</si>
  <si>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</si>
  <si>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</si>
  <si>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</si>
  <si>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</si>
  <si>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</si>
  <si>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</si>
  <si>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</si>
  <si>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</si>
  <si>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</si>
  <si>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</si>
  <si>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</si>
  <si>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</si>
  <si>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</si>
  <si>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</si>
  <si>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</si>
  <si>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</si>
  <si>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</si>
  <si>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</si>
  <si>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</si>
  <si>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</si>
  <si>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</si>
  <si>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</si>
  <si>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</si>
  <si>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</si>
  <si>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</si>
  <si>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</si>
  <si>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</si>
  <si>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</si>
  <si>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</si>
  <si>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</si>
  <si>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</si>
  <si>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</si>
  <si>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</si>
  <si>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</si>
  <si>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</si>
  <si>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</si>
  <si>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</si>
  <si>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</si>
  <si>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</si>
  <si>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</si>
  <si>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</si>
  <si>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</si>
  <si>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</si>
  <si>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</si>
  <si>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</si>
  <si>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</si>
  <si>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</si>
  <si>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</si>
  <si>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</si>
  <si>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</si>
  <si>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</si>
  <si>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</si>
  <si>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</si>
  <si>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</si>
  <si>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</si>
  <si>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</si>
  <si>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</si>
  <si>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</si>
  <si>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</si>
  <si>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</si>
  <si>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</si>
  <si>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</si>
  <si>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</si>
  <si>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</si>
  <si>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</si>
  <si>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</si>
  <si>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</si>
  <si>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</si>
  <si>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</si>
  <si>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</si>
  <si>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</si>
  <si>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</si>
  <si>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</si>
  <si>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</si>
  <si>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</si>
  <si>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</si>
  <si>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</si>
  <si>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</si>
  <si>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</si>
  <si>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</si>
  <si>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</si>
  <si>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</si>
  <si>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</si>
  <si>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</si>
  <si>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</si>
  <si>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</si>
  <si>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</si>
  <si>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</si>
  <si>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</si>
  <si>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</si>
  <si>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</si>
  <si>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</si>
  <si>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</si>
  <si>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</si>
  <si>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</si>
  <si>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</si>
  <si>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</si>
  <si>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</si>
  <si>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</si>
  <si>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</si>
  <si>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</si>
  <si>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</si>
  <si>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</si>
  <si>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</si>
  <si>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</si>
  <si>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</si>
  <si>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</si>
  <si>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</si>
  <si>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</si>
  <si>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</si>
  <si>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</si>
  <si>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</si>
  <si>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</si>
  <si>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</si>
  <si>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</si>
  <si>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</si>
  <si>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</si>
  <si>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</si>
  <si>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</si>
  <si>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</si>
  <si>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</si>
  <si>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</si>
  <si>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</si>
  <si>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</si>
  <si>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</si>
  <si>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</si>
  <si>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</si>
  <si>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</si>
  <si>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</si>
  <si>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</si>
  <si>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</si>
  <si>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</si>
  <si>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</si>
  <si>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</si>
  <si>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</si>
  <si>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</si>
  <si>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</si>
  <si>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</si>
  <si>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</si>
  <si>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</si>
  <si>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</si>
  <si>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</si>
  <si>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</si>
  <si>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</si>
  <si>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</si>
  <si>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</si>
  <si>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</si>
  <si>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</si>
  <si>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</si>
  <si>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</si>
  <si>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</si>
  <si>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</si>
  <si>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</si>
  <si>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</si>
  <si>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</si>
  <si>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</si>
  <si>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</si>
  <si>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</si>
  <si>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</si>
  <si>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</si>
  <si>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</si>
  <si>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</si>
  <si>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</si>
  <si>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</si>
  <si>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</si>
  <si>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</si>
  <si>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</si>
  <si>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</si>
  <si>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</si>
  <si>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</si>
  <si>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</si>
  <si>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</si>
  <si>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</si>
  <si>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</si>
  <si>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</si>
  <si>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</si>
  <si>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</si>
  <si>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</si>
  <si>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</si>
  <si>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</si>
  <si>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</si>
  <si>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</si>
  <si>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</si>
  <si>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</si>
  <si>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</si>
  <si>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</si>
  <si>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</si>
  <si>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</si>
  <si>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</si>
  <si>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</si>
  <si>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</si>
  <si>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</si>
  <si>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</si>
  <si>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</si>
  <si>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</si>
  <si>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</si>
  <si>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</si>
  <si>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</si>
  <si>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</si>
  <si>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</si>
  <si>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</si>
  <si>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</si>
  <si>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</si>
  <si>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</si>
  <si>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</si>
  <si>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</si>
  <si>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</si>
  <si>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</si>
  <si>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</si>
  <si>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</si>
  <si>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</si>
  <si>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</si>
  <si>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</si>
  <si>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</si>
  <si>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</si>
  <si>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</si>
  <si>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</si>
  <si>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</si>
  <si>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</si>
  <si>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</si>
  <si>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</si>
  <si>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</si>
  <si>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</si>
  <si>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</si>
  <si>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</si>
  <si>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</si>
  <si>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</si>
  <si>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</si>
  <si>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</si>
  <si>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</si>
  <si>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</si>
  <si>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</si>
  <si>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</si>
  <si>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</si>
  <si>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</si>
  <si>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</si>
  <si>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</si>
  <si>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</si>
  <si>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</si>
  <si>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</si>
  <si>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</si>
  <si>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</si>
  <si>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</si>
  <si>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</si>
  <si>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</si>
  <si>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</si>
  <si>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</si>
  <si>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</si>
  <si>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</si>
  <si>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</si>
  <si>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</si>
  <si>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</si>
  <si>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</si>
  <si>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</si>
  <si>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</si>
  <si>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</si>
  <si>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</si>
  <si>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</si>
  <si>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</si>
  <si>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</si>
  <si>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</si>
  <si>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</si>
  <si>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</si>
  <si>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</si>
  <si>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</si>
  <si>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</si>
  <si>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</si>
  <si>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</si>
  <si>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</si>
  <si>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</si>
  <si>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</si>
  <si>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</si>
  <si>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</si>
  <si>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</si>
  <si>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</si>
  <si>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</si>
  <si>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</si>
  <si>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</si>
  <si>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</si>
  <si>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</si>
  <si>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</si>
  <si>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</si>
  <si>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</si>
  <si>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</si>
  <si>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</si>
  <si>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</si>
  <si>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</si>
  <si>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</si>
  <si>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</si>
  <si>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</si>
  <si>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</si>
  <si>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</si>
  <si>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</si>
  <si>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</si>
  <si>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</si>
  <si>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</si>
  <si>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</si>
  <si>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</si>
  <si>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</si>
  <si>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</si>
  <si>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</si>
  <si>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</si>
  <si>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</si>
  <si>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</si>
  <si>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</si>
  <si>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</si>
  <si>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</si>
  <si>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</si>
  <si>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</si>
  <si>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</si>
  <si>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</si>
  <si>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</si>
  <si>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</si>
  <si>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</si>
  <si>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</si>
  <si>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</si>
  <si>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</si>
  <si>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</si>
  <si>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</si>
  <si>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</si>
  <si>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</si>
  <si>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</si>
  <si>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</si>
  <si>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</si>
  <si>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</si>
  <si>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</si>
  <si>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</si>
  <si>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</si>
  <si>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</si>
  <si>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</si>
  <si>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</si>
  <si>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</si>
  <si>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</si>
  <si>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</si>
  <si>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</si>
  <si>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</si>
  <si>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</si>
  <si>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</si>
  <si>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</si>
  <si>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</si>
  <si>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</si>
  <si>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</si>
  <si>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</si>
  <si>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</si>
  <si>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</si>
  <si>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</si>
  <si>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</si>
  <si>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</si>
  <si>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</si>
  <si>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</si>
  <si>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</si>
  <si>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</si>
  <si>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</si>
  <si>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</si>
  <si>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</si>
  <si>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</si>
  <si>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</si>
  <si>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</si>
  <si>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</si>
  <si>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</si>
  <si>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</si>
  <si>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</si>
  <si>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</si>
  <si>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</si>
  <si>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</si>
  <si>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</si>
  <si>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</si>
  <si>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</si>
  <si>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</si>
  <si>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</si>
  <si>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</si>
  <si>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</si>
  <si>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</si>
  <si>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</si>
  <si>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</si>
  <si>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</si>
  <si>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</si>
  <si>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</si>
  <si>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</si>
  <si>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</si>
  <si>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</si>
  <si>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</si>
  <si>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</si>
  <si>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</si>
  <si>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</si>
  <si>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</si>
  <si>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</si>
  <si>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</si>
  <si>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</si>
  <si>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</si>
  <si>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</si>
  <si>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</si>
  <si>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</si>
  <si>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</si>
  <si>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</si>
  <si>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</si>
  <si>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</si>
  <si>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</si>
  <si>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</si>
  <si>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</si>
  <si>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</si>
  <si>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</si>
  <si>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</si>
  <si>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</si>
  <si>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</si>
  <si>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</si>
  <si>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</si>
  <si>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</si>
  <si>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</si>
  <si>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</si>
  <si>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</si>
  <si>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</si>
  <si>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</si>
  <si>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</si>
  <si>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</si>
  <si>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</si>
  <si>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</si>
  <si>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</si>
  <si>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</si>
  <si>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</si>
  <si>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</si>
  <si>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</si>
  <si>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</si>
  <si>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</si>
  <si>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</si>
  <si>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</si>
  <si>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</si>
  <si>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</si>
  <si>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</si>
  <si>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</si>
  <si>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</si>
  <si>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</si>
  <si>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</si>
  <si>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</si>
  <si>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</si>
  <si>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</si>
  <si>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</si>
  <si>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</si>
  <si>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</si>
  <si>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</si>
  <si>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</si>
  <si>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</si>
  <si>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</si>
  <si>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</si>
  <si>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</si>
  <si>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</si>
  <si>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</si>
  <si>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</si>
  <si>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</si>
  <si>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</si>
  <si>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</si>
  <si>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</si>
  <si>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</si>
  <si>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</si>
  <si>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</si>
  <si>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</si>
  <si>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</si>
  <si>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</si>
  <si>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</si>
  <si>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</si>
  <si>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</si>
  <si>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</si>
  <si>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</si>
  <si>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</si>
  <si>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</si>
  <si>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</si>
  <si>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</si>
  <si>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</si>
  <si>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</si>
  <si>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</si>
  <si>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</si>
  <si>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</si>
  <si>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</si>
  <si>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</si>
  <si>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</si>
  <si>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</si>
  <si>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</si>
  <si>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</si>
  <si>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</si>
  <si>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</si>
  <si>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</si>
  <si>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</si>
  <si>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</si>
  <si>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</si>
  <si>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</si>
  <si>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</si>
  <si>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</si>
  <si>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</si>
  <si>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</si>
  <si>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</si>
  <si>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</si>
  <si>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</si>
  <si>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</si>
  <si>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</si>
  <si>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</si>
  <si>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</si>
  <si>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</si>
  <si>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</si>
  <si>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</si>
  <si>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</si>
  <si>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</si>
  <si>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</si>
  <si>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</si>
  <si>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</si>
  <si>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</si>
  <si>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</si>
  <si>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</si>
  <si>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</si>
  <si>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</si>
  <si>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</si>
  <si>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</si>
  <si>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</si>
  <si>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</si>
  <si>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</si>
  <si>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</si>
  <si>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</si>
  <si>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</si>
  <si>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</si>
  <si>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</si>
  <si>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</si>
  <si>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</si>
  <si>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</si>
  <si>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</si>
  <si>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</si>
  <si>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</si>
  <si>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</si>
  <si>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</si>
  <si>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</si>
  <si>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</si>
  <si>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</si>
  <si>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</si>
  <si>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</si>
  <si>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</si>
  <si>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</si>
  <si>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</si>
  <si>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</si>
  <si>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</si>
  <si>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</si>
  <si>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</si>
  <si>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</si>
  <si>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</si>
  <si>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</si>
  <si>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</si>
  <si>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</si>
  <si>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</si>
  <si>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</si>
  <si>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</si>
  <si>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</si>
  <si>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</si>
  <si>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</si>
  <si>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</si>
  <si>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</si>
  <si>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</si>
  <si>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</si>
  <si>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</si>
  <si>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</si>
  <si>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</si>
  <si>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</si>
  <si>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</si>
  <si>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</si>
  <si>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</si>
  <si>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</si>
  <si>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</si>
  <si>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</si>
  <si>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</si>
  <si>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</si>
  <si>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</si>
  <si>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</si>
  <si>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</si>
  <si>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</si>
  <si>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</si>
  <si>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</si>
  <si>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</si>
  <si>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</si>
  <si>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</si>
  <si>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</si>
  <si>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</si>
  <si>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</si>
  <si>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</si>
  <si>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</si>
  <si>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</si>
  <si>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</si>
  <si>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</si>
  <si>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</si>
  <si>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</si>
  <si>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</si>
  <si>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</si>
  <si>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</si>
  <si>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</si>
  <si>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</si>
  <si>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</si>
  <si>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</si>
  <si>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</si>
  <si>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</si>
  <si>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</si>
  <si>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</si>
  <si>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</si>
  <si>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</si>
  <si>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</si>
  <si>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</si>
  <si>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</si>
  <si>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</si>
  <si>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</si>
  <si>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</si>
  <si>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</si>
  <si>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</si>
  <si>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</si>
  <si>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</si>
  <si>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</si>
  <si>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</si>
  <si>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</si>
  <si>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</si>
  <si>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</si>
  <si>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</si>
  <si>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</si>
  <si>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</si>
  <si>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</si>
  <si>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</si>
  <si>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</si>
  <si>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</si>
  <si>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</si>
  <si>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</si>
  <si>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</si>
  <si>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</si>
  <si>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</si>
  <si>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</si>
  <si>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</si>
  <si>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</si>
  <si>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</si>
  <si>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</si>
  <si>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</si>
  <si>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</si>
  <si>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</si>
  <si>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</si>
  <si>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</si>
  <si>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</si>
  <si>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</si>
  <si>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</si>
  <si>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</si>
  <si>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</si>
  <si>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</si>
  <si>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</si>
  <si>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</si>
  <si>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</si>
  <si>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</si>
  <si>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</si>
  <si>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</si>
  <si>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</si>
  <si>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</si>
  <si>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</si>
  <si>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</si>
  <si>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</si>
  <si>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</si>
  <si>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</si>
  <si>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</si>
  <si>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</si>
  <si>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</si>
  <si>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</si>
  <si>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</si>
  <si>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</si>
  <si>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</si>
  <si>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</si>
  <si>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</si>
  <si>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</si>
  <si>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</si>
  <si>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</si>
  <si>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</si>
  <si>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</si>
  <si>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</si>
  <si>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</si>
  <si>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</si>
  <si>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</si>
  <si>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</si>
  <si>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</si>
  <si>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</si>
  <si>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</si>
  <si>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</si>
  <si>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</si>
  <si>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</si>
  <si>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</si>
  <si>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</si>
  <si>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</si>
  <si>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</si>
  <si>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</si>
  <si>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</si>
  <si>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</si>
  <si>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</si>
  <si>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</si>
  <si>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</si>
  <si>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</si>
  <si>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</si>
  <si>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</si>
  <si>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</si>
  <si>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</si>
  <si>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</si>
  <si>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</si>
  <si>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</si>
  <si>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</si>
  <si>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</si>
  <si>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</si>
  <si>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</si>
  <si>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</si>
  <si>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</si>
  <si>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</si>
  <si>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</si>
  <si>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</si>
  <si>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</si>
  <si>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</si>
  <si>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</si>
  <si>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</si>
  <si>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</si>
  <si>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</si>
  <si>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</si>
  <si>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</si>
  <si>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</si>
  <si>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</si>
  <si>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</si>
  <si>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</si>
  <si>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</si>
  <si>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</si>
  <si>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</si>
  <si>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</si>
  <si>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</si>
  <si>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</si>
  <si>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</si>
  <si>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</si>
  <si>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</si>
  <si>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</si>
  <si>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</si>
  <si>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</si>
  <si>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</si>
  <si>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</si>
  <si>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</si>
  <si>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</si>
  <si>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</si>
  <si>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</si>
  <si>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</si>
  <si>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</si>
  <si>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</si>
  <si>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</si>
  <si>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</si>
  <si>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</si>
  <si>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</si>
  <si>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</si>
  <si>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</si>
  <si>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</si>
  <si>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</si>
  <si>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</si>
  <si>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</si>
  <si>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</si>
  <si>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</si>
  <si>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</si>
  <si>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</si>
  <si>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</si>
  <si>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</si>
  <si>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</si>
  <si>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</si>
  <si>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</si>
  <si>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</si>
  <si>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</si>
  <si>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</si>
  <si>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</si>
  <si>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</si>
  <si>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</si>
  <si>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</si>
  <si>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</si>
  <si>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</si>
  <si>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</si>
  <si>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</si>
  <si>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</si>
  <si>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</si>
  <si>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</si>
  <si>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</si>
  <si>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</si>
  <si>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</si>
  <si>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</si>
  <si>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</si>
  <si>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</si>
  <si>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</si>
  <si>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</si>
  <si>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</si>
  <si>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</si>
  <si>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</si>
  <si>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</si>
  <si>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</si>
  <si>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</si>
  <si>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</si>
  <si>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</si>
  <si>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</si>
  <si>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</si>
  <si>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</si>
  <si>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</si>
  <si>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</si>
  <si>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</si>
  <si>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</si>
  <si>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</si>
  <si>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</si>
  <si>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</si>
  <si>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</si>
  <si>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</si>
  <si>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</si>
  <si>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</si>
  <si>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</si>
  <si>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</si>
  <si>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</si>
  <si>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</si>
  <si>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</si>
  <si>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</si>
  <si>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</si>
  <si>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</si>
  <si>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</si>
  <si>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</si>
  <si>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</si>
  <si>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</si>
  <si>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</si>
  <si>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</si>
  <si>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</si>
  <si>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</si>
  <si>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</si>
  <si>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</si>
  <si>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</si>
  <si>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</si>
  <si>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</si>
  <si>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</si>
  <si>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</si>
  <si>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</si>
  <si>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</si>
  <si>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</si>
  <si>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</si>
  <si>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</si>
  <si>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</si>
  <si>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</si>
  <si>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</si>
  <si>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</si>
  <si>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</si>
  <si>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</si>
  <si>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</si>
  <si>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</si>
  <si>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</si>
  <si>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</si>
  <si>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</si>
  <si>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</si>
  <si>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</si>
  <si>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</si>
  <si>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</si>
  <si>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</si>
  <si>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</si>
  <si>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</si>
  <si>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</si>
  <si>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</si>
  <si>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</si>
  <si>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</si>
  <si>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</si>
  <si>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</si>
  <si>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</si>
  <si>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</si>
  <si>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</si>
  <si>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</si>
  <si>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</si>
  <si>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</si>
  <si>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</si>
  <si>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</si>
  <si>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</si>
  <si>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</si>
  <si>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</si>
  <si>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</si>
  <si>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</si>
  <si>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</si>
  <si>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</si>
  <si>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</si>
  <si>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</si>
  <si>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</si>
  <si>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</si>
  <si>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</si>
  <si>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</si>
  <si>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</si>
  <si>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</si>
  <si>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</si>
  <si>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</si>
  <si>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</si>
  <si>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</si>
  <si>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</si>
  <si>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</si>
  <si>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</si>
  <si>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</si>
  <si>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</si>
  <si>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</si>
  <si>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</si>
  <si>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</si>
  <si>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</si>
  <si>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</si>
  <si>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</si>
  <si>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</si>
  <si>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</si>
  <si>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</si>
  <si>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</si>
  <si>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</si>
  <si>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</si>
  <si>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</si>
  <si>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</si>
  <si>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</si>
  <si>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</si>
  <si>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</si>
  <si>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</si>
  <si>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</si>
  <si>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</si>
  <si>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</si>
  <si>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</si>
  <si>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</si>
  <si>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</si>
  <si>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</si>
  <si>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</si>
  <si>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</si>
  <si>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</si>
  <si>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</si>
  <si>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</si>
  <si>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</si>
  <si>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</si>
  <si>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</si>
  <si>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</si>
  <si>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</si>
  <si>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</si>
  <si>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</si>
  <si>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</si>
  <si>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</si>
  <si>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</si>
  <si>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</si>
  <si>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</si>
  <si>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</si>
  <si>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</si>
  <si>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</si>
  <si>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</si>
  <si>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</si>
  <si>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</si>
  <si>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</si>
  <si>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</si>
  <si>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</si>
  <si>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</si>
  <si>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</si>
  <si>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</si>
  <si>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</si>
  <si>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</si>
  <si>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</si>
  <si>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</si>
  <si>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</si>
  <si>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</si>
  <si>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</si>
  <si>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</si>
  <si>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</si>
  <si>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</si>
  <si>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</si>
  <si>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</si>
  <si>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</si>
  <si>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</si>
  <si>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</si>
  <si>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</si>
  <si>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</si>
  <si>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</si>
  <si>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</si>
  <si>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</si>
  <si>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</si>
  <si>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</si>
  <si>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</si>
  <si>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</si>
  <si>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</si>
  <si>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</si>
  <si>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</si>
  <si>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</si>
  <si>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</si>
  <si>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</si>
  <si>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</si>
  <si>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</si>
  <si>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</si>
  <si>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</si>
  <si>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</si>
  <si>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</si>
  <si>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</si>
  <si>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</si>
  <si>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</si>
  <si>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</si>
  <si>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</si>
  <si>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</si>
  <si>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</si>
  <si>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</si>
  <si>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</si>
  <si>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</si>
  <si>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</si>
  <si>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</si>
  <si>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</si>
  <si>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</si>
  <si>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</si>
  <si>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</si>
  <si>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</si>
  <si>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</si>
  <si>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</si>
  <si>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</si>
  <si>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</si>
  <si>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</si>
  <si>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</si>
  <si>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</si>
  <si>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</si>
  <si>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</si>
  <si>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</si>
  <si>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</si>
  <si>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</si>
  <si>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</si>
  <si>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</si>
  <si>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</si>
  <si>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</si>
  <si>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</si>
  <si>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</si>
  <si>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</si>
  <si>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</si>
  <si>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</si>
  <si>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</si>
  <si>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</si>
  <si>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</si>
  <si>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</si>
  <si>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</si>
  <si>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</si>
  <si>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</si>
  <si>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</si>
  <si>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</si>
  <si>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</si>
  <si>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</si>
  <si>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</si>
  <si>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</si>
  <si>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</si>
  <si>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</si>
  <si>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</si>
  <si>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</si>
  <si>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</si>
  <si>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</si>
  <si>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</si>
  <si>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</si>
  <si>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</si>
  <si>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</si>
  <si>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</si>
  <si>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</si>
  <si>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</si>
  <si>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</si>
  <si>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</si>
  <si>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</si>
  <si>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</si>
  <si>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</si>
  <si>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</si>
  <si>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</si>
  <si>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</si>
  <si>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</si>
  <si>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</si>
  <si>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</si>
  <si>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</si>
  <si>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</si>
  <si>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</si>
  <si>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</si>
  <si>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</si>
  <si>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</si>
  <si>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</si>
  <si>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</si>
  <si>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</si>
  <si>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</si>
  <si>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</si>
  <si>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</si>
  <si>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</si>
  <si>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</si>
  <si>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</si>
  <si>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</si>
  <si>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</si>
  <si>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</si>
  <si>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</si>
  <si>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</si>
  <si>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</si>
  <si>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</si>
  <si>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</si>
  <si>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</si>
  <si>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</si>
  <si>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</si>
  <si>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</si>
  <si>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</si>
  <si>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</si>
  <si>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</si>
  <si>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</si>
  <si>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</si>
  <si>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</si>
  <si>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</si>
  <si>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</si>
  <si>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</si>
  <si>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</si>
  <si>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</si>
  <si>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</si>
  <si>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</si>
  <si>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</si>
  <si>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</si>
  <si>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</si>
  <si>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</si>
  <si>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</si>
  <si>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</si>
  <si>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</si>
  <si>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</si>
  <si>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</si>
  <si>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</si>
  <si>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</si>
  <si>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</si>
  <si>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</si>
  <si>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</si>
  <si>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</si>
  <si>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</si>
  <si>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</si>
  <si>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</si>
  <si>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</si>
  <si>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</si>
  <si>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</si>
  <si>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</si>
  <si>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</si>
  <si>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</si>
  <si>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</si>
  <si>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</si>
  <si>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</si>
  <si>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</si>
  <si>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</si>
  <si>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</si>
  <si>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</si>
  <si>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</si>
  <si>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</si>
  <si>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</si>
  <si>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</si>
  <si>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</si>
  <si>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</si>
  <si>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</si>
  <si>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</si>
  <si>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</si>
  <si>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</si>
  <si>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</si>
  <si>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</si>
  <si>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</si>
  <si>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</si>
  <si>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</si>
  <si>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</si>
  <si>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</si>
  <si>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</si>
  <si>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</si>
  <si>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</si>
  <si>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</si>
  <si>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</si>
  <si>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</si>
  <si>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</si>
  <si>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</si>
  <si>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</si>
  <si>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</si>
  <si>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</si>
  <si>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</si>
  <si>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</si>
  <si>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</si>
  <si>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</si>
  <si>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</si>
  <si>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</si>
  <si>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</si>
  <si>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</si>
  <si>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</si>
  <si>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</si>
  <si>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</si>
  <si>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</si>
  <si>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</si>
  <si>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</si>
  <si>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</si>
  <si>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</si>
  <si>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</si>
  <si>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</si>
  <si>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</si>
  <si>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</si>
  <si>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</si>
  <si>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</si>
  <si>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</si>
  <si>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</si>
  <si>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</si>
  <si>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</si>
  <si>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</si>
  <si>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</si>
  <si>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</si>
  <si>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</si>
  <si>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</si>
  <si>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</si>
  <si>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</si>
  <si>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</si>
  <si>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</si>
  <si>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</si>
  <si>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</si>
  <si>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</si>
  <si>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</si>
  <si>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</si>
  <si>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</si>
  <si>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</si>
  <si>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</si>
  <si>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</si>
  <si>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</si>
  <si>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</si>
  <si>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</si>
  <si>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</si>
  <si>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</si>
  <si>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</si>
  <si>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</si>
  <si>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</si>
  <si>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</si>
  <si>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</si>
  <si>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</si>
  <si>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</si>
  <si>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</si>
  <si>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</si>
  <si>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</si>
  <si>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</si>
  <si>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</si>
  <si>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</si>
  <si>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</si>
  <si>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</si>
  <si>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</si>
  <si>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</si>
  <si>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</si>
  <si>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</si>
  <si>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</si>
  <si>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</si>
  <si>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</si>
  <si>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</si>
  <si>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</si>
  <si>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</si>
  <si>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</si>
  <si>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</si>
  <si>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</si>
  <si>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</si>
  <si>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</si>
  <si>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</si>
  <si>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</si>
  <si>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</si>
  <si>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</si>
  <si>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</si>
  <si>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</si>
  <si>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</si>
  <si>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</si>
  <si>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</si>
  <si>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</si>
  <si>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</si>
  <si>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</si>
  <si>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</si>
  <si>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</si>
  <si>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</si>
  <si>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</si>
  <si>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</si>
  <si>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</si>
  <si>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</si>
  <si>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</si>
  <si>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</si>
  <si>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</si>
  <si>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</si>
  <si>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</si>
  <si>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</si>
  <si>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</si>
  <si>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</si>
  <si>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</si>
  <si>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</si>
  <si>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</si>
  <si>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</si>
  <si>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</si>
  <si>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</si>
  <si>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</si>
  <si>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</si>
  <si>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</si>
  <si>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</si>
  <si>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</si>
  <si>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</si>
  <si>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</si>
  <si>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</si>
  <si>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</si>
  <si>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</si>
  <si>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</si>
  <si>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</si>
  <si>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</si>
  <si>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</si>
  <si>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</si>
  <si>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</si>
  <si>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</si>
  <si>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</si>
  <si>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</si>
  <si>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</si>
  <si>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</si>
  <si>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</si>
  <si>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</si>
  <si>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</si>
  <si>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</si>
  <si>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</si>
  <si>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</si>
  <si>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</si>
  <si>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</si>
  <si>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</si>
  <si>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</si>
  <si>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</si>
  <si>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</si>
  <si>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</si>
  <si>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</si>
  <si>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</si>
  <si>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</si>
  <si>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</si>
  <si>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</si>
  <si>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</si>
  <si>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</si>
  <si>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</si>
  <si>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</si>
  <si>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</si>
  <si>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</si>
  <si>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</si>
  <si>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</si>
  <si>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</si>
  <si>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</si>
  <si>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</si>
  <si>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</si>
  <si>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</si>
  <si>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</si>
  <si>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</si>
  <si>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</si>
  <si>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</si>
  <si>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</si>
  <si>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</si>
  <si>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</si>
  <si>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</si>
  <si>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</si>
  <si>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</si>
  <si>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</si>
  <si>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</si>
  <si>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</si>
  <si>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</si>
  <si>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</si>
  <si>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</si>
  <si>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</si>
  <si>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</si>
  <si>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</si>
  <si>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</si>
  <si>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</si>
  <si>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</si>
  <si>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</si>
  <si>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</si>
  <si>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</si>
  <si>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</si>
  <si>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</si>
  <si>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</si>
  <si>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</si>
  <si>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</si>
  <si>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</si>
  <si>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</si>
  <si>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</si>
  <si>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</si>
  <si>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</si>
  <si>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</si>
  <si>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</si>
  <si>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</si>
  <si>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</si>
  <si>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</si>
  <si>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</si>
  <si>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</si>
  <si>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</si>
  <si>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</si>
  <si>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</si>
  <si>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</si>
  <si>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</si>
  <si>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</si>
  <si>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</si>
  <si>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</si>
  <si>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</si>
  <si>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</si>
  <si>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</si>
  <si>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</si>
  <si>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</si>
  <si>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</si>
  <si>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</si>
  <si>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</si>
  <si>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</si>
  <si>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</si>
  <si>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</si>
  <si>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</si>
  <si>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</si>
  <si>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</si>
  <si>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</si>
  <si>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</si>
  <si>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</si>
  <si>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</si>
  <si>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</si>
  <si>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</si>
  <si>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</si>
  <si>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</si>
  <si>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</si>
  <si>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</si>
  <si>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</si>
  <si>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</si>
  <si>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</si>
  <si>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</si>
  <si>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</si>
  <si>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</si>
  <si>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</si>
  <si>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</si>
  <si>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</si>
  <si>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</si>
  <si>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</si>
  <si>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</si>
  <si>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</si>
  <si>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</si>
  <si>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</si>
  <si>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</si>
  <si>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</si>
  <si>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</si>
  <si>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</si>
  <si>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</si>
  <si>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</si>
  <si>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</si>
  <si>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</si>
  <si>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</si>
  <si>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</si>
  <si>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</si>
  <si>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</si>
  <si>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</si>
  <si>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</si>
  <si>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</si>
  <si>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</si>
  <si>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</si>
  <si>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</si>
  <si>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</si>
  <si>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</si>
  <si>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</si>
  <si>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</si>
  <si>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</si>
  <si>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</si>
  <si>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</si>
  <si>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</si>
  <si>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</si>
  <si>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</si>
  <si>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</si>
  <si>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</si>
  <si>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</si>
  <si>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</si>
  <si>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</si>
  <si>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</si>
  <si>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</si>
  <si>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</si>
  <si>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</si>
  <si>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</si>
  <si>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</si>
  <si>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</si>
  <si>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</si>
  <si>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</si>
  <si>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</si>
  <si>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</si>
  <si>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</si>
  <si>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</si>
  <si>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</si>
  <si>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</si>
  <si>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</si>
  <si>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</si>
  <si>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</si>
  <si>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</si>
  <si>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</si>
  <si>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</si>
  <si>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</si>
  <si>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</si>
  <si>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</si>
  <si>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</si>
  <si>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</si>
  <si>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</si>
  <si>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</si>
  <si>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</si>
  <si>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</si>
  <si>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</si>
  <si>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</si>
  <si>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</si>
  <si>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</si>
  <si>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</si>
  <si>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</si>
  <si>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</si>
  <si>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</si>
  <si>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</si>
  <si>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</si>
  <si>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</si>
  <si>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</si>
  <si>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</si>
  <si>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</si>
  <si>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</si>
  <si>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</si>
  <si>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</si>
  <si>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</si>
  <si>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</si>
  <si>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</si>
  <si>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</si>
  <si>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</si>
  <si>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</si>
  <si>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</si>
  <si>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</si>
  <si>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</si>
  <si>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</si>
  <si>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</si>
  <si>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</si>
  <si>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</si>
  <si>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</si>
  <si>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</si>
  <si>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</si>
  <si>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</si>
  <si>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</si>
  <si>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</si>
  <si>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</si>
  <si>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</si>
  <si>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</si>
  <si>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</si>
  <si>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</si>
  <si>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</si>
  <si>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</si>
  <si>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</si>
  <si>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</si>
  <si>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</si>
  <si>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</si>
  <si>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</si>
  <si>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</si>
  <si>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</si>
  <si>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</si>
  <si>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</si>
  <si>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</si>
  <si>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</si>
  <si>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</si>
  <si>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</si>
  <si>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</si>
  <si>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</si>
  <si>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</si>
  <si>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</si>
  <si>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</si>
  <si>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</si>
  <si>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</si>
  <si>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</si>
  <si>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</si>
  <si>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</si>
  <si>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</si>
  <si>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</si>
  <si>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</si>
  <si>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</si>
  <si>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</si>
  <si>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</si>
  <si>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</si>
  <si>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</si>
  <si>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</si>
  <si>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</si>
  <si>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</si>
  <si>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</si>
  <si>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</si>
  <si>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</si>
  <si>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</si>
  <si>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</si>
  <si>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</si>
  <si>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</si>
  <si>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</si>
  <si>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</si>
  <si>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</si>
  <si>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</si>
  <si>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</si>
  <si>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</si>
  <si>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</si>
  <si>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</si>
  <si>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</si>
  <si>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</si>
  <si>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</si>
  <si>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</si>
  <si>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</si>
  <si>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</si>
  <si>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</si>
  <si>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</si>
  <si>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</si>
  <si>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</si>
  <si>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</si>
  <si>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</si>
  <si>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</si>
  <si>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</si>
  <si>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</si>
  <si>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</si>
  <si>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</si>
  <si>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</si>
  <si>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</si>
  <si>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</si>
  <si>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</si>
  <si>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</si>
  <si>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</si>
  <si>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</si>
  <si>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</si>
  <si>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</si>
  <si>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</si>
  <si>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</si>
  <si>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</si>
  <si>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</si>
  <si>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</si>
  <si>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</si>
  <si>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</si>
  <si>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</si>
  <si>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</si>
  <si>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</si>
  <si>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</si>
  <si>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</si>
  <si>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</si>
  <si>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</si>
  <si>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</si>
  <si>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</si>
  <si>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</si>
  <si>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</si>
  <si>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</si>
  <si>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</si>
  <si>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</si>
  <si>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</si>
  <si>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</si>
  <si>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</si>
  <si>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</si>
  <si>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</si>
  <si>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</si>
  <si>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</si>
  <si>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</si>
  <si>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</si>
  <si>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</si>
  <si>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</si>
  <si>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</si>
  <si>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</si>
  <si>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</si>
  <si>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</si>
  <si>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</si>
  <si>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</si>
  <si>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</si>
  <si>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</si>
  <si>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</si>
  <si>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</si>
  <si>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</si>
  <si>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</si>
  <si>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</si>
  <si>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</si>
  <si>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</si>
  <si>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</si>
  <si>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</si>
  <si>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</si>
  <si>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</si>
  <si>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</si>
  <si>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</si>
  <si>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</si>
  <si>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</si>
  <si>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</si>
  <si>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</si>
  <si>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</si>
  <si>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</si>
  <si>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</si>
  <si>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</si>
  <si>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</si>
  <si>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</si>
  <si>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</si>
  <si>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</si>
  <si>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</si>
  <si>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</si>
  <si>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</si>
  <si>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</si>
  <si>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</si>
  <si>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</si>
  <si>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</si>
  <si>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</si>
  <si>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</si>
  <si>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</si>
  <si>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</si>
  <si>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</si>
  <si>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</si>
  <si>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</si>
  <si>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</si>
  <si>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</si>
  <si>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</si>
  <si>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</si>
  <si>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</si>
  <si>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</si>
  <si>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</si>
  <si>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</si>
  <si>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</si>
  <si>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</si>
  <si>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</si>
  <si>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</si>
  <si>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</si>
  <si>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</si>
  <si>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</si>
  <si>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</si>
  <si>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</si>
  <si>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</si>
  <si>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</si>
  <si>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</si>
  <si>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</si>
  <si>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</si>
  <si>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</si>
  <si>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</si>
  <si>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</si>
  <si>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</si>
  <si>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</si>
  <si>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</si>
  <si>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</si>
  <si>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</si>
  <si>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</si>
  <si>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</si>
  <si>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</si>
  <si>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</si>
  <si>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</si>
  <si>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</si>
  <si>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</si>
  <si>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</si>
  <si>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</si>
  <si>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</si>
  <si>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</si>
  <si>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</si>
  <si>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</si>
  <si>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</si>
  <si>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</si>
  <si>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</si>
  <si>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</si>
  <si>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</si>
  <si>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</si>
  <si>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</si>
  <si>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</si>
  <si>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</si>
  <si>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</si>
  <si>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</si>
  <si>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</si>
  <si>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</si>
  <si>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</si>
  <si>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</si>
  <si>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</si>
  <si>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</si>
  <si>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</si>
  <si>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</si>
  <si>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</si>
  <si>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</si>
  <si>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</si>
  <si>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</si>
  <si>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</si>
  <si>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</si>
  <si>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</si>
  <si>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</si>
  <si>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</si>
  <si>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</si>
  <si>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</si>
  <si>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</si>
  <si>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</si>
  <si>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</si>
  <si>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</si>
  <si>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</si>
  <si>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</si>
  <si>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</si>
  <si>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</si>
  <si>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</si>
  <si>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</si>
  <si>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</si>
  <si>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</si>
  <si>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</si>
  <si>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</si>
  <si>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</si>
  <si>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</si>
  <si>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</si>
  <si>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</si>
  <si>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</si>
  <si>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</si>
  <si>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</si>
  <si>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</si>
  <si>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</si>
  <si>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</si>
  <si>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</si>
  <si>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</si>
  <si>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</si>
  <si>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</si>
  <si>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</si>
  <si>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</si>
  <si>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</si>
  <si>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</si>
  <si>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</si>
  <si>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</si>
  <si>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</si>
  <si>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</si>
  <si>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</si>
  <si>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</si>
  <si>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</si>
  <si>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</si>
  <si>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</si>
  <si>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</si>
  <si>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</si>
  <si>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</si>
  <si>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</si>
  <si>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</si>
  <si>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</si>
  <si>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</si>
  <si>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</si>
  <si>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</si>
  <si>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</si>
  <si>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</si>
  <si>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</si>
  <si>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</si>
  <si>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</si>
  <si>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</si>
  <si>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</si>
  <si>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</si>
  <si>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</si>
  <si>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</si>
  <si>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</si>
  <si>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</si>
  <si>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</si>
  <si>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</si>
  <si>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</si>
  <si>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</si>
  <si>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</si>
  <si>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</si>
  <si>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</si>
  <si>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</si>
  <si>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</si>
  <si>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</si>
  <si>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</si>
  <si>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</si>
  <si>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</si>
  <si>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</si>
  <si>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</si>
  <si>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</si>
  <si>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</si>
  <si>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</si>
  <si>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</si>
  <si>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</si>
  <si>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</si>
  <si>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</si>
  <si>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</si>
  <si>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</si>
  <si>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</si>
  <si>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</si>
  <si>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</si>
  <si>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</si>
  <si>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</si>
  <si>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</si>
  <si>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</si>
  <si>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</si>
  <si>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</si>
  <si>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</si>
  <si>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</si>
  <si>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</si>
  <si>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</si>
  <si>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</si>
  <si>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</si>
  <si>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</si>
  <si>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</si>
  <si>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</si>
  <si>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</si>
  <si>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</si>
  <si>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</si>
  <si>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</si>
  <si>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</si>
  <si>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</si>
  <si>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</si>
  <si>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</si>
  <si>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</si>
  <si>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</si>
  <si>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</si>
  <si>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</si>
  <si>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</si>
  <si>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</si>
  <si>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</si>
  <si>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</si>
  <si>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</si>
  <si>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</si>
  <si>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</si>
  <si>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</si>
  <si>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</si>
  <si>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</si>
  <si>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</si>
  <si>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</si>
  <si>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</si>
  <si>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</si>
  <si>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</si>
  <si>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</si>
  <si>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</si>
  <si>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</si>
  <si>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</si>
  <si>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</si>
  <si>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</si>
  <si>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</si>
  <si>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</si>
  <si>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</si>
  <si>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</si>
  <si>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</si>
  <si>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</si>
  <si>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</si>
  <si>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</si>
  <si>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</si>
  <si>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</si>
  <si>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</si>
  <si>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</si>
  <si>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</si>
  <si>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</si>
  <si>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</si>
  <si>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</si>
  <si>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</si>
  <si>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</si>
  <si>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</si>
  <si>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</si>
  <si>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</si>
  <si>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</si>
  <si>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</si>
  <si>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</si>
  <si>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</si>
  <si>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</si>
  <si>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</si>
  <si>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</si>
  <si>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</si>
  <si>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</si>
  <si>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</si>
  <si>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</si>
  <si>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</si>
  <si>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</si>
  <si>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</si>
  <si>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</si>
  <si>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</si>
  <si>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</si>
  <si>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</si>
  <si>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</si>
  <si>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</si>
  <si>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</si>
  <si>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</si>
  <si>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</si>
  <si>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</si>
  <si>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</si>
  <si>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</si>
  <si>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</si>
  <si>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</si>
  <si>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</si>
  <si>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</si>
  <si>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</si>
  <si>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</si>
  <si>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</si>
  <si>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</si>
  <si>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</si>
  <si>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</si>
  <si>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</si>
  <si>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</si>
  <si>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</si>
  <si>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</si>
  <si>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</si>
  <si>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</si>
  <si>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</si>
  <si>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</si>
  <si>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</si>
  <si>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</si>
  <si>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</si>
  <si>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</si>
  <si>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</si>
  <si>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</si>
  <si>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</si>
  <si>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</si>
  <si>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</si>
  <si>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</si>
  <si>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</si>
  <si>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</si>
  <si>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</si>
  <si>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</si>
  <si>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</si>
  <si>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</si>
  <si>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</si>
  <si>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</si>
  <si>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</si>
  <si>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</si>
  <si>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</si>
  <si>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</si>
  <si>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</si>
  <si>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</si>
  <si>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</si>
  <si>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</si>
  <si>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</si>
  <si>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</si>
  <si>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</si>
  <si>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</si>
  <si>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</si>
  <si>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</si>
  <si>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</si>
  <si>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</si>
  <si>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</si>
  <si>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</si>
  <si>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</si>
  <si>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</si>
  <si>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</si>
  <si>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</si>
  <si>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</si>
  <si>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</si>
  <si>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</si>
  <si>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</si>
  <si>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</si>
  <si>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</si>
  <si>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</si>
  <si>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</si>
  <si>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</si>
  <si>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</si>
  <si>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</si>
  <si>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</si>
  <si>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</si>
  <si>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</si>
  <si>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</si>
  <si>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</si>
  <si>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</si>
  <si>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</si>
  <si>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</si>
  <si>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</si>
  <si>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</si>
  <si>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</si>
  <si>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</si>
  <si>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</si>
  <si>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</si>
  <si>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</si>
  <si>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</si>
  <si>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</si>
  <si>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</si>
  <si>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</si>
  <si>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</si>
  <si>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</si>
  <si>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</si>
  <si>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</si>
  <si>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</si>
  <si>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</si>
  <si>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</si>
  <si>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</si>
  <si>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</si>
  <si>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</si>
  <si>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</si>
  <si>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</si>
  <si>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</si>
  <si>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</si>
  <si>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</si>
  <si>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</si>
  <si>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</si>
  <si>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</si>
  <si>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</si>
  <si>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</si>
  <si>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</si>
  <si>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</si>
  <si>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</si>
  <si>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</si>
  <si>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</si>
  <si>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</si>
  <si>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</si>
  <si>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</si>
  <si>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</si>
  <si>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</si>
  <si>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</si>
  <si>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</si>
  <si>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</si>
  <si>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</si>
  <si>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</si>
  <si>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</si>
  <si>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</si>
  <si>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</si>
  <si>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</si>
  <si>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</si>
  <si>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</si>
  <si>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</si>
  <si>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</si>
  <si>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</si>
  <si>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</si>
  <si>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</si>
  <si>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</si>
  <si>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</si>
  <si>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</si>
  <si>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</si>
  <si>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</si>
  <si>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</si>
  <si>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</si>
  <si>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</si>
  <si>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</si>
  <si>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</si>
  <si>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</si>
  <si>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</si>
  <si>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</si>
  <si>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</si>
  <si>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</si>
  <si>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</si>
  <si>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</si>
  <si>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</si>
  <si>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</si>
  <si>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</si>
  <si>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</si>
  <si>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</si>
  <si>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</si>
  <si>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</si>
  <si>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</si>
  <si>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</si>
  <si>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</si>
  <si>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</si>
  <si>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</si>
  <si>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</si>
  <si>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</si>
  <si>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</si>
  <si>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</si>
  <si>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</si>
  <si>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</si>
  <si>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</si>
  <si>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</si>
  <si>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</si>
  <si>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</si>
  <si>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</si>
  <si>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</si>
  <si>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</si>
  <si>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</si>
  <si>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</si>
  <si>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</si>
  <si>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</si>
  <si>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</si>
  <si>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</si>
  <si>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</si>
  <si>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</si>
  <si>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</si>
  <si>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</si>
  <si>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</si>
  <si>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</si>
  <si>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</si>
  <si>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</si>
  <si>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</si>
  <si>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</si>
  <si>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</si>
  <si>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</si>
  <si>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</si>
  <si>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</si>
  <si>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</si>
  <si>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</si>
  <si>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</si>
  <si>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</si>
  <si>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</si>
  <si>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</si>
  <si>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</si>
  <si>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</si>
  <si>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</si>
  <si>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</si>
  <si>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</si>
  <si>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</si>
  <si>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</si>
  <si>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</si>
  <si>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</si>
  <si>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</si>
  <si>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</si>
  <si>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</si>
  <si>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</si>
  <si>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</si>
  <si>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</si>
  <si>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</si>
  <si>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</si>
  <si>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</si>
  <si>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</si>
  <si>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</si>
  <si>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</si>
  <si>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</si>
  <si>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</si>
  <si>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</si>
  <si>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</si>
  <si>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</si>
  <si>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</si>
  <si>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</si>
  <si>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</si>
  <si>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</si>
  <si>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</si>
  <si>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</si>
  <si>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</si>
  <si>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</si>
  <si>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</si>
  <si>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</si>
  <si>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</si>
  <si>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</si>
  <si>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</si>
  <si>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</si>
  <si>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</si>
  <si>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</si>
  <si>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</si>
  <si>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</si>
  <si>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</si>
  <si>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</si>
  <si>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</si>
  <si>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</si>
  <si>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</si>
  <si>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</si>
  <si>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</si>
  <si>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</si>
  <si>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</si>
  <si>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</si>
  <si>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</si>
  <si>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</si>
  <si>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</si>
  <si>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</si>
  <si>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</si>
  <si>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</si>
  <si>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</si>
  <si>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</si>
  <si>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</si>
  <si>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</si>
  <si>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</si>
  <si>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</si>
  <si>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</si>
  <si>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</si>
  <si>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</si>
  <si>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</si>
  <si>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</si>
  <si>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</si>
  <si>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</si>
  <si>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</si>
  <si>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</si>
  <si>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</si>
  <si>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</si>
  <si>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</si>
  <si>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</si>
  <si>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</si>
  <si>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</si>
  <si>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</si>
  <si>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</si>
  <si>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</si>
  <si>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</si>
  <si>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</si>
  <si>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</si>
  <si>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</si>
  <si>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</si>
  <si>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</si>
  <si>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</si>
  <si>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</si>
  <si>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</si>
  <si>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</si>
  <si>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</si>
  <si>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</si>
  <si>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</si>
  <si>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</si>
  <si>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</si>
  <si>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</si>
  <si>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</si>
  <si>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</si>
  <si>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</si>
  <si>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</si>
  <si>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</si>
  <si>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</si>
  <si>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</si>
  <si>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</si>
  <si>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</si>
  <si>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</si>
  <si>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</si>
  <si>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</si>
  <si>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</si>
  <si>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</si>
  <si>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</si>
  <si>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</si>
  <si>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</si>
  <si>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</si>
  <si>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</si>
  <si>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</si>
  <si>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</si>
  <si>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</si>
  <si>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</si>
  <si>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</si>
  <si>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</si>
  <si>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</si>
  <si>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</si>
  <si>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</si>
  <si>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</si>
  <si>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</si>
  <si>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</si>
  <si>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</si>
  <si>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</si>
  <si>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</si>
  <si>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</si>
  <si>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</si>
  <si>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</si>
  <si>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</si>
  <si>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</si>
  <si>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</si>
  <si>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</si>
  <si>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</si>
  <si>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</si>
  <si>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</si>
  <si>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</si>
  <si>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</si>
  <si>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</si>
  <si>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</si>
  <si>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</si>
  <si>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</si>
  <si>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</si>
  <si>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</si>
  <si>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</si>
  <si>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</si>
  <si>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</si>
  <si>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</si>
  <si>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</si>
  <si>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</si>
  <si>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</si>
  <si>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</si>
  <si>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</si>
  <si>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</si>
  <si>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</si>
  <si>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</si>
  <si>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</si>
  <si>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</si>
  <si>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</si>
  <si>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</si>
  <si>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</si>
  <si>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</si>
  <si>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</si>
  <si>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</si>
  <si>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</si>
  <si>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</si>
  <si>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</si>
  <si>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</si>
  <si>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</si>
  <si>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</si>
  <si>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</si>
  <si>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</si>
  <si>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</si>
  <si>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</si>
  <si>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</si>
  <si>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</si>
  <si>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</si>
  <si>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</si>
  <si>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</si>
  <si>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</si>
  <si>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</si>
  <si>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</si>
  <si>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</si>
  <si>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</si>
  <si>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</si>
  <si>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</si>
  <si>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</si>
  <si>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</si>
  <si>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</si>
  <si>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</si>
  <si>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</si>
  <si>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</si>
  <si>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</si>
  <si>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</si>
  <si>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</si>
  <si>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</si>
  <si>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</si>
  <si>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</si>
  <si>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</si>
  <si>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</si>
  <si>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</si>
  <si>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</si>
  <si>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</si>
  <si>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</si>
  <si>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</si>
  <si>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</si>
  <si>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</si>
  <si>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</si>
  <si>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</si>
  <si>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</si>
  <si>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</si>
  <si>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</si>
  <si>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</si>
  <si>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</si>
  <si>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</si>
  <si>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</si>
  <si>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</si>
  <si>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</si>
  <si>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</si>
  <si>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</si>
  <si>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</si>
  <si>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</si>
  <si>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</si>
  <si>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</si>
  <si>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</si>
  <si>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</si>
  <si>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</si>
  <si>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</si>
  <si>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</si>
  <si>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</si>
  <si>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</si>
  <si>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</si>
  <si>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</si>
  <si>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</si>
  <si>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</si>
  <si>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</si>
  <si>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</si>
  <si>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</si>
  <si>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</si>
  <si>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</si>
  <si>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</si>
  <si>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</si>
  <si>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</si>
  <si>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</si>
  <si>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</si>
  <si>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</si>
  <si>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</si>
  <si>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</si>
  <si>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</si>
  <si>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</si>
  <si>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</si>
  <si>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</si>
  <si>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</si>
  <si>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</si>
  <si>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</si>
  <si>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</si>
  <si>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</si>
  <si>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</si>
  <si>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</si>
  <si>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</si>
  <si>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</si>
  <si>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</si>
  <si>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</si>
  <si>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</si>
  <si>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</si>
  <si>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</si>
  <si>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</si>
  <si>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</si>
  <si>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</si>
  <si>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</si>
  <si>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</si>
  <si>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</si>
  <si>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</si>
  <si>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</si>
  <si>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</si>
  <si>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</si>
  <si>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</si>
  <si>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</si>
  <si>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</si>
  <si>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</si>
  <si>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</si>
  <si>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</si>
  <si>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</si>
  <si>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</si>
  <si>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</si>
  <si>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</si>
  <si>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</si>
  <si>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</si>
  <si>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</si>
  <si>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</si>
  <si>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</si>
  <si>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</si>
  <si>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</si>
  <si>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</si>
  <si>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</si>
  <si>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</si>
  <si>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</si>
  <si>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</si>
  <si>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</si>
  <si>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</si>
  <si>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</si>
  <si>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</si>
  <si>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</si>
  <si>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</si>
  <si>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</si>
  <si>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</si>
  <si>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</si>
  <si>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</si>
  <si>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</si>
  <si>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</si>
  <si>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</si>
  <si>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</si>
  <si>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</si>
  <si>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</si>
  <si>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</si>
  <si>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</si>
  <si>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</si>
  <si>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</si>
  <si>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</si>
  <si>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</si>
  <si>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</si>
  <si>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</si>
  <si>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</si>
  <si>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</si>
  <si>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</si>
  <si>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</si>
  <si>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</si>
  <si>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</si>
  <si>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</si>
  <si>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</si>
  <si>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</si>
  <si>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</si>
  <si>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</si>
  <si>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</si>
  <si>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</si>
  <si>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</si>
  <si>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</si>
  <si>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</si>
  <si>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</si>
  <si>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</si>
  <si>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</si>
  <si>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</si>
  <si>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</si>
  <si>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</si>
  <si>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</si>
  <si>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</si>
  <si>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</si>
  <si>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</si>
  <si>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</si>
  <si>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</si>
  <si>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</si>
  <si>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</si>
  <si>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</si>
  <si>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</si>
  <si>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</si>
  <si>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</si>
  <si>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</si>
  <si>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</si>
  <si>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</si>
  <si>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</si>
  <si>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</si>
  <si>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</si>
  <si>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</si>
  <si>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</si>
  <si>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</si>
  <si>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</si>
  <si>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</si>
  <si>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</si>
  <si>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</si>
  <si>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</si>
  <si>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</si>
  <si>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</si>
  <si>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</si>
  <si>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</si>
  <si>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</si>
  <si>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</si>
  <si>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</si>
  <si>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</si>
  <si>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</si>
  <si>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</si>
  <si>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</si>
  <si>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</si>
  <si>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</si>
  <si>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</si>
  <si>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</si>
  <si>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</si>
  <si>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</si>
  <si>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</si>
  <si>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</si>
  <si>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</si>
  <si>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</si>
  <si>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</si>
  <si>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</si>
  <si>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</si>
  <si>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</si>
  <si>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</si>
  <si>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</si>
  <si>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</si>
  <si>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</si>
  <si>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</si>
  <si>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</si>
  <si>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</si>
  <si>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</si>
  <si>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</si>
  <si>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</si>
  <si>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</si>
  <si>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</si>
  <si>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</si>
  <si>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</si>
  <si>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</si>
  <si>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</si>
  <si>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</si>
  <si>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</si>
  <si>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</si>
  <si>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</si>
  <si>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</si>
  <si>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</si>
  <si>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</si>
  <si>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</si>
  <si>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</si>
  <si>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</si>
  <si>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</si>
  <si>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</si>
  <si>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</si>
  <si>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</si>
  <si>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</si>
  <si>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</si>
  <si>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</si>
  <si>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</si>
  <si>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</si>
  <si>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</si>
  <si>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</si>
  <si>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</si>
  <si>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</si>
  <si>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</si>
  <si>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</si>
  <si>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</si>
  <si>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</si>
  <si>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</si>
  <si>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</si>
  <si>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</si>
  <si>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</si>
  <si>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</si>
  <si>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</si>
  <si>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</si>
  <si>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</si>
  <si>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</si>
  <si>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</si>
  <si>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</si>
  <si>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</si>
  <si>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</si>
  <si>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</si>
  <si>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</si>
  <si>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</si>
  <si>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</si>
  <si>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</si>
  <si>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</si>
  <si>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</si>
  <si>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</si>
  <si>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</si>
  <si>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</si>
  <si>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</si>
  <si>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</si>
  <si>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</si>
  <si>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</si>
  <si>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</si>
  <si>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</si>
  <si>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</si>
  <si>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</si>
  <si>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</si>
  <si>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</si>
  <si>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</si>
  <si>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</si>
  <si>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</si>
  <si>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</si>
  <si>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</si>
  <si>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</si>
  <si>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</si>
  <si>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</si>
  <si>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</si>
  <si>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</si>
  <si>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</si>
  <si>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</si>
  <si>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</si>
  <si>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</si>
  <si>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</si>
  <si>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</si>
  <si>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</si>
  <si>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</si>
  <si>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</si>
  <si>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</si>
  <si>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</si>
  <si>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</si>
  <si>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</si>
  <si>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</si>
  <si>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</si>
  <si>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</si>
  <si>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</si>
  <si>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</si>
  <si>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</si>
  <si>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</si>
  <si>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</si>
  <si>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</si>
  <si>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</si>
  <si>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</si>
  <si>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</si>
  <si>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</si>
  <si>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</si>
  <si>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</si>
  <si>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</si>
  <si>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</si>
  <si>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</si>
  <si>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</si>
  <si>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</si>
  <si>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</si>
  <si>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</si>
  <si>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</si>
  <si>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</si>
  <si>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</si>
  <si>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</si>
  <si>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</si>
  <si>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</si>
  <si>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</si>
  <si>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</si>
  <si>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</si>
  <si>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</si>
  <si>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</si>
  <si>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</si>
  <si>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</si>
  <si>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</si>
  <si>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</si>
  <si>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</si>
  <si>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</si>
  <si>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</si>
  <si>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</si>
  <si>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</si>
  <si>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</si>
  <si>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</si>
  <si>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</si>
  <si>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</si>
  <si>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</si>
  <si>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</si>
  <si>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</si>
  <si>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</si>
  <si>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</si>
  <si>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</si>
  <si>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</si>
  <si>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</si>
  <si>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</si>
  <si>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</si>
  <si>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</si>
  <si>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</si>
  <si>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</si>
  <si>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</si>
  <si>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</si>
  <si>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</si>
  <si>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</si>
  <si>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</si>
  <si>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</si>
  <si>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</si>
  <si>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</si>
  <si>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</si>
  <si>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</si>
  <si>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</si>
  <si>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</si>
  <si>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</si>
  <si>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</si>
  <si>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</si>
  <si>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</si>
  <si>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</si>
  <si>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</si>
  <si>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</si>
  <si>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</si>
  <si>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</si>
  <si>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</si>
  <si>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</si>
  <si>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</si>
  <si>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</si>
  <si>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</si>
  <si>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</si>
  <si>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</si>
  <si>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</si>
  <si>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</si>
  <si>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</si>
  <si>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</si>
  <si>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</si>
  <si>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</si>
  <si>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</si>
  <si>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</si>
  <si>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</si>
  <si>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</si>
  <si>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</si>
  <si>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</si>
  <si>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</si>
  <si>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</si>
  <si>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</si>
  <si>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</si>
  <si>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</si>
  <si>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</si>
  <si>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</si>
  <si>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</si>
  <si>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</si>
  <si>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</si>
  <si>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</si>
  <si>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</si>
  <si>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</si>
  <si>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</si>
  <si>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</si>
  <si>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</si>
  <si>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</si>
  <si>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</si>
  <si>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</si>
  <si>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</si>
  <si>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</si>
  <si>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</si>
  <si>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</si>
  <si>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</si>
  <si>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</si>
  <si>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</si>
  <si>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</si>
  <si>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</si>
  <si>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</si>
  <si>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</si>
  <si>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</si>
  <si>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</si>
  <si>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</si>
  <si>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</si>
  <si>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</si>
  <si>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</si>
  <si>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</si>
  <si>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</si>
  <si>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</si>
  <si>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</si>
  <si>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</si>
  <si>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</si>
  <si>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</si>
  <si>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</si>
  <si>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</si>
  <si>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</si>
  <si>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</si>
  <si>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</si>
  <si>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</si>
  <si>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</si>
  <si>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</si>
  <si>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</si>
  <si>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</si>
  <si>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</si>
  <si>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</si>
  <si>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</si>
  <si>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</si>
  <si>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</si>
  <si>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</si>
  <si>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</si>
  <si>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</si>
  <si>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</si>
  <si>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</si>
  <si>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</si>
  <si>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</si>
  <si>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</si>
  <si>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</si>
  <si>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</si>
  <si>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</si>
  <si>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</si>
  <si>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</si>
  <si>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</si>
  <si>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</si>
  <si>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</si>
  <si>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</si>
  <si>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</si>
  <si>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</si>
  <si>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</si>
  <si>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</si>
  <si>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</si>
  <si>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</si>
  <si>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</si>
  <si>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</si>
  <si>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</si>
  <si>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</si>
  <si>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</si>
  <si>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</si>
  <si>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</si>
  <si>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</si>
  <si>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</si>
  <si>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</si>
  <si>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</si>
  <si>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</si>
  <si>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</si>
  <si>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</si>
  <si>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</si>
  <si>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</si>
  <si>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</si>
  <si>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</si>
  <si>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</si>
  <si>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</si>
  <si>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</si>
  <si>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</si>
  <si>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</si>
  <si>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</si>
  <si>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</si>
  <si>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</si>
  <si>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</si>
  <si>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</si>
  <si>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</si>
  <si>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</si>
  <si>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</si>
  <si>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</si>
  <si>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</si>
  <si>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</si>
  <si>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</si>
  <si>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</si>
  <si>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</si>
  <si>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</si>
  <si>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</si>
  <si>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</si>
  <si>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</si>
  <si>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</si>
  <si>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</si>
  <si>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</si>
  <si>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</si>
  <si>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</si>
  <si>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</si>
  <si>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</si>
  <si>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</si>
  <si>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</si>
  <si>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</si>
  <si>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</si>
  <si>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</si>
  <si>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</si>
  <si>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</si>
  <si>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</si>
  <si>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</si>
  <si>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</si>
  <si>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</si>
  <si>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</si>
  <si>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</si>
  <si>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</si>
  <si>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</si>
  <si>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</si>
  <si>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</si>
  <si>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</si>
  <si>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</si>
  <si>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</si>
  <si>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</si>
  <si>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</si>
  <si>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</si>
  <si>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</si>
  <si>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</si>
  <si>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</si>
  <si>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</si>
  <si>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</si>
  <si>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</si>
  <si>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</si>
  <si>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</si>
  <si>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</si>
  <si>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</si>
  <si>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</si>
  <si>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</si>
  <si>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</si>
  <si>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</si>
  <si>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</si>
  <si>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</si>
  <si>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</si>
  <si>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</si>
  <si>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</si>
  <si>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</si>
  <si>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</si>
  <si>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</si>
  <si>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</si>
  <si>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</si>
  <si>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</si>
  <si>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</si>
  <si>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</si>
  <si>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</si>
  <si>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</si>
  <si>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</si>
  <si>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</si>
  <si>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</si>
  <si>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</si>
  <si>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</si>
  <si>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</si>
  <si>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</si>
  <si>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</si>
  <si>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</si>
  <si>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</si>
  <si>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</si>
  <si>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</si>
  <si>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</si>
  <si>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</si>
  <si>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</si>
  <si>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</si>
  <si>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</si>
  <si>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</si>
  <si>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</si>
  <si>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</si>
  <si>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</si>
  <si>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</si>
  <si>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</si>
  <si>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</si>
  <si>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</si>
  <si>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</si>
  <si>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</si>
  <si>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</si>
  <si>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</si>
  <si>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</si>
  <si>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</si>
  <si>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</si>
  <si>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</si>
  <si>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</si>
  <si>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</si>
  <si>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</si>
  <si>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</si>
  <si>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</si>
  <si>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</si>
  <si>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</si>
  <si>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</si>
  <si>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</si>
  <si>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</si>
  <si>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</si>
  <si>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</si>
  <si>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</si>
  <si>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</si>
  <si>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</si>
  <si>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</si>
  <si>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</si>
  <si>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</si>
  <si>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</si>
  <si>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</si>
  <si>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</si>
  <si>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</si>
  <si>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</si>
  <si>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</si>
  <si>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</si>
  <si>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</si>
  <si>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</si>
  <si>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</si>
  <si>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</si>
  <si>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</si>
  <si>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</si>
  <si>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</si>
  <si>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</si>
  <si>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</si>
  <si>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</si>
  <si>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</si>
  <si>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</si>
  <si>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</si>
  <si>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</si>
  <si>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</si>
  <si>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</si>
  <si>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</si>
  <si>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</si>
  <si>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</si>
  <si>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</si>
  <si>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</si>
  <si>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</si>
  <si>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</si>
  <si>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</si>
  <si>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</si>
  <si>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</si>
  <si>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</si>
  <si>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</si>
  <si>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</si>
  <si>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</si>
  <si>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</si>
  <si>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</si>
  <si>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</si>
  <si>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</si>
  <si>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</si>
  <si>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</si>
  <si>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</si>
  <si>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</si>
  <si>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</si>
  <si>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</si>
  <si>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</si>
  <si>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</si>
  <si>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</si>
  <si>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</si>
  <si>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</si>
  <si>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</si>
  <si>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</si>
  <si>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</si>
  <si>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</si>
  <si>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</si>
  <si>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</si>
  <si>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</si>
  <si>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</si>
  <si>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</si>
  <si>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</si>
  <si>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</si>
  <si>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</si>
  <si>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</si>
  <si>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</si>
  <si>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</si>
  <si>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</si>
  <si>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</si>
  <si>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</si>
  <si>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</si>
  <si>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</si>
  <si>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</si>
  <si>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</si>
  <si>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</si>
  <si>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</si>
  <si>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</si>
  <si>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</si>
  <si>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</si>
  <si>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</si>
  <si>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</si>
  <si>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</si>
  <si>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</si>
  <si>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</si>
  <si>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</si>
  <si>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</si>
  <si>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</si>
  <si>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</si>
  <si>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</si>
  <si>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</si>
  <si>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</si>
  <si>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</si>
  <si>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</si>
  <si>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</si>
  <si>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</si>
  <si>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</si>
  <si>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</si>
  <si>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</si>
  <si>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</si>
  <si>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</si>
  <si>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</si>
  <si>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</si>
  <si>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</si>
  <si>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</si>
  <si>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</si>
  <si>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</si>
  <si>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</si>
  <si>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</si>
  <si>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</si>
  <si>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</si>
  <si>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</si>
  <si>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</si>
  <si>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</si>
  <si>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</si>
  <si>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</si>
  <si>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</si>
  <si>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</si>
  <si>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</si>
  <si>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</si>
  <si>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</si>
  <si>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</si>
  <si>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</si>
  <si>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</si>
  <si>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</si>
  <si>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</si>
  <si>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</si>
  <si>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</si>
  <si>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</si>
  <si>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</si>
  <si>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</si>
  <si>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</si>
  <si>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</si>
  <si>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</si>
  <si>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</si>
  <si>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</si>
  <si>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</si>
  <si>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</si>
  <si>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</si>
  <si>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</si>
  <si>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</si>
  <si>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</si>
  <si>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</si>
  <si>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</si>
  <si>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</si>
  <si>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</si>
  <si>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</si>
  <si>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</si>
  <si>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</si>
  <si>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</si>
  <si>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</si>
  <si>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</si>
  <si>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</si>
  <si>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</si>
  <si>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</si>
  <si>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</si>
  <si>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</si>
  <si>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</si>
  <si>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</si>
  <si>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</si>
  <si>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</si>
  <si>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</si>
  <si>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</si>
  <si>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</si>
  <si>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</si>
  <si>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</si>
  <si>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</si>
  <si>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</si>
  <si>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</si>
  <si>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</si>
  <si>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</si>
  <si>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</si>
  <si>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</si>
  <si>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</si>
  <si>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</si>
  <si>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</si>
  <si>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</si>
  <si>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</si>
  <si>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</si>
  <si>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</si>
  <si>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</si>
  <si>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</si>
  <si>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</si>
  <si>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</si>
  <si>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</si>
  <si>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</si>
  <si>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</si>
  <si>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</si>
  <si>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</si>
  <si>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</si>
  <si>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</si>
  <si>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</si>
  <si>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</si>
  <si>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</si>
  <si>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</si>
  <si>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</si>
  <si>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</si>
  <si>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</si>
  <si>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</si>
  <si>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</si>
  <si>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</si>
  <si>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</si>
  <si>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</si>
  <si>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</si>
  <si>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</si>
  <si>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</si>
  <si>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</si>
  <si>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</si>
  <si>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</si>
  <si>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</si>
  <si>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</si>
  <si>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</si>
  <si>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</si>
  <si>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</si>
  <si>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</si>
  <si>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</si>
  <si>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</si>
  <si>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</si>
  <si>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</si>
  <si>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</si>
  <si>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</si>
  <si>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</si>
  <si>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</si>
  <si>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</si>
  <si>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</si>
  <si>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</si>
  <si>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</si>
  <si>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</si>
  <si>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</si>
  <si>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</si>
  <si>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</si>
  <si>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</si>
  <si>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</si>
  <si>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</si>
  <si>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</si>
  <si>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</si>
  <si>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</si>
  <si>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</si>
  <si>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</si>
  <si>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</si>
  <si>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</si>
  <si>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</si>
  <si>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</si>
  <si>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</si>
  <si>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</si>
  <si>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</si>
  <si>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</si>
  <si>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</si>
  <si>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</si>
  <si>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</si>
  <si>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</si>
  <si>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</si>
  <si>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</si>
  <si>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</si>
  <si>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</si>
  <si>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</si>
  <si>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</si>
  <si>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</si>
  <si>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</si>
  <si>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</si>
  <si>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</si>
  <si>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</si>
  <si>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</si>
  <si>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</si>
  <si>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</si>
  <si>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</si>
  <si>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</si>
  <si>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</si>
  <si>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</si>
  <si>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</si>
  <si>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</si>
  <si>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</si>
  <si>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</si>
  <si>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</si>
  <si>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</si>
  <si>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</si>
  <si>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</si>
  <si>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</si>
  <si>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</si>
  <si>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</si>
  <si>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</si>
  <si>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</si>
  <si>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</si>
  <si>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</si>
  <si>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</si>
  <si>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</si>
  <si>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</si>
  <si>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</si>
  <si>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</si>
  <si>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</si>
  <si>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</si>
  <si>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</si>
  <si>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</si>
  <si>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</si>
  <si>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</si>
  <si>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</si>
  <si>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</si>
  <si>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</si>
  <si>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</si>
  <si>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</si>
  <si>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</si>
  <si>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</si>
  <si>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</si>
  <si>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</si>
  <si>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</si>
  <si>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</si>
  <si>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</si>
  <si>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</si>
  <si>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</si>
  <si>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</si>
  <si>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</si>
  <si>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</si>
  <si>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</si>
  <si>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</si>
  <si>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</si>
  <si>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</si>
  <si>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</si>
  <si>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</si>
  <si>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</si>
  <si>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</si>
  <si>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</si>
  <si>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</si>
  <si>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</si>
  <si>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</si>
  <si>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</si>
  <si>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</si>
  <si>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</si>
  <si>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</si>
  <si>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</si>
  <si>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</si>
  <si>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</si>
  <si>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</si>
  <si>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</si>
  <si>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</si>
  <si>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</si>
  <si>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</si>
  <si>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</si>
  <si>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</si>
  <si>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</si>
  <si>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</si>
  <si>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</si>
  <si>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</si>
  <si>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</si>
  <si>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</si>
  <si>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</si>
  <si>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</si>
  <si>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</si>
  <si>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</si>
  <si>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</si>
  <si>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</si>
  <si>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</si>
  <si>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</si>
  <si>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</si>
  <si>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</si>
  <si>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</si>
  <si>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</si>
  <si>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</si>
  <si>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</si>
  <si>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</si>
  <si>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</si>
  <si>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</si>
  <si>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</si>
  <si>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</si>
  <si>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</si>
  <si>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</si>
  <si>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</si>
  <si>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</si>
  <si>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</si>
  <si>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</si>
  <si>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</si>
  <si>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</si>
  <si>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</si>
  <si>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</si>
  <si>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</si>
  <si>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</si>
  <si>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</si>
  <si>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</si>
  <si>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</si>
  <si>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</si>
  <si>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</si>
  <si>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</si>
  <si>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</si>
  <si>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</si>
  <si>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</si>
  <si>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</si>
  <si>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</si>
  <si>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</si>
  <si>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</si>
  <si>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</si>
  <si>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</si>
  <si>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</si>
  <si>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</si>
  <si>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</si>
  <si>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</si>
  <si>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</si>
  <si>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</si>
  <si>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</si>
  <si>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</si>
  <si>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</si>
  <si>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</si>
  <si>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</si>
  <si>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</si>
  <si>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</si>
  <si>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</si>
  <si>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</si>
  <si>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</si>
  <si>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</si>
  <si>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</si>
  <si>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</si>
  <si>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</si>
  <si>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</si>
  <si>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</si>
  <si>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</si>
  <si>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</si>
  <si>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</si>
  <si>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</si>
  <si>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</si>
  <si>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</si>
  <si>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</si>
  <si>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</si>
  <si>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</si>
  <si>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</si>
  <si>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</si>
  <si>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</si>
  <si>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</si>
  <si>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</si>
  <si>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</si>
  <si>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</si>
  <si>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</si>
  <si>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</si>
  <si>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</si>
  <si>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</si>
  <si>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</si>
  <si>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</si>
  <si>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</si>
  <si>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</si>
  <si>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</si>
  <si>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</si>
  <si>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</si>
  <si>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</si>
  <si>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</si>
  <si>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</si>
  <si>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</si>
  <si>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</si>
  <si>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</si>
  <si>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</si>
  <si>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</si>
  <si>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</si>
  <si>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</si>
  <si>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</si>
  <si>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</si>
  <si>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</si>
  <si>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</si>
  <si>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</si>
  <si>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</si>
  <si>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</si>
  <si>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</si>
  <si>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</si>
  <si>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</si>
  <si>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</si>
  <si>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</si>
  <si>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</si>
  <si>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</si>
  <si>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</si>
  <si>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</si>
  <si>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</si>
  <si>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</si>
  <si>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</si>
  <si>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</si>
  <si>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</si>
  <si>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</si>
  <si>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</si>
  <si>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</si>
  <si>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</si>
  <si>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</si>
  <si>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</si>
  <si>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</si>
  <si>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</si>
  <si>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</si>
  <si>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</si>
  <si>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</si>
  <si>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</si>
  <si>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</si>
  <si>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</si>
  <si>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</si>
  <si>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</si>
  <si>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</si>
  <si>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</si>
  <si>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</si>
  <si>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</si>
  <si>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</si>
  <si>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</si>
  <si>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</si>
  <si>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</si>
  <si>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</si>
  <si>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</si>
  <si>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</si>
  <si>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</si>
  <si>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</si>
  <si>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</si>
  <si>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</si>
  <si>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</si>
  <si>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</si>
  <si>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</si>
  <si>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</si>
  <si>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</si>
  <si>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</si>
  <si>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</si>
  <si>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</si>
  <si>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</si>
  <si>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</si>
  <si>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</si>
  <si>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</si>
  <si>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</si>
  <si>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</si>
  <si>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</si>
  <si>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</si>
  <si>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</si>
  <si>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</si>
  <si>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</si>
  <si>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</si>
  <si>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</si>
  <si>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</si>
  <si>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</si>
  <si>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</si>
  <si>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</si>
  <si>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</si>
  <si>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</si>
  <si>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</si>
  <si>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</si>
  <si>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</si>
  <si>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</si>
  <si>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</si>
  <si>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</si>
  <si>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</si>
  <si>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</si>
  <si>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</si>
  <si>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</si>
  <si>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</si>
  <si>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</si>
  <si>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</si>
  <si>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</si>
  <si>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</si>
  <si>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</si>
  <si>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</si>
  <si>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</si>
  <si>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</si>
  <si>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</si>
  <si>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</si>
  <si>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</si>
  <si>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</si>
  <si>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</si>
  <si>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</si>
  <si>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</si>
  <si>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</si>
  <si>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</si>
  <si>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</si>
  <si>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</si>
  <si>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</si>
  <si>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</si>
  <si>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</si>
  <si>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</si>
  <si>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</si>
  <si>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</si>
  <si>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</si>
  <si>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</si>
  <si>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</si>
  <si>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</si>
  <si>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</si>
  <si>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</si>
  <si>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</si>
  <si>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</si>
  <si>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</si>
  <si>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</si>
  <si>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</si>
  <si>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</si>
  <si>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</si>
  <si>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</si>
  <si>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</si>
  <si>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</si>
  <si>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</si>
  <si>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</si>
  <si>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</si>
  <si>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</si>
  <si>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</si>
  <si>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</si>
  <si>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</si>
  <si>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</si>
  <si>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</si>
  <si>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</si>
  <si>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</si>
  <si>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</si>
  <si>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</si>
  <si>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</si>
  <si>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</si>
  <si>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</si>
  <si>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</si>
  <si>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</si>
  <si>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</si>
  <si>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</si>
  <si>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</si>
  <si>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</si>
  <si>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</si>
  <si>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</si>
  <si>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</si>
  <si>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</si>
  <si>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</si>
  <si>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</si>
  <si>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</si>
  <si>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</si>
  <si>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</si>
  <si>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</si>
  <si>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</si>
  <si>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</si>
  <si>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</si>
  <si>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</si>
  <si>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</si>
  <si>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</si>
  <si>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</si>
  <si>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</si>
  <si>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</si>
  <si>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</si>
  <si>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</si>
  <si>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</si>
  <si>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</si>
  <si>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</si>
  <si>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</si>
  <si>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</si>
  <si>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</si>
  <si>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</si>
  <si>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</si>
  <si>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</si>
  <si>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</si>
  <si>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</si>
  <si>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</si>
  <si>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</si>
  <si>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</si>
  <si>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</si>
  <si>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</si>
  <si>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</si>
  <si>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</si>
  <si>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</si>
  <si>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</si>
  <si>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</si>
  <si>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</si>
  <si>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</si>
  <si>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</si>
  <si>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</si>
  <si>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</si>
  <si>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</si>
  <si>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</si>
  <si>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</si>
  <si>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</si>
  <si>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</si>
  <si>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</si>
  <si>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</si>
  <si>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</si>
  <si>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</si>
  <si>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</si>
  <si>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</si>
  <si>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</si>
  <si>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</si>
  <si>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</si>
  <si>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</si>
  <si>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</si>
  <si>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</si>
  <si>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</si>
  <si>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</si>
  <si>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</si>
  <si>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</si>
  <si>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</si>
  <si>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</si>
  <si>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</si>
  <si>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</si>
  <si>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</si>
  <si>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</si>
  <si>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</si>
  <si>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</si>
  <si>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</si>
  <si>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</si>
  <si>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</si>
  <si>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</si>
  <si>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</si>
  <si>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</si>
  <si>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</si>
  <si>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</si>
  <si>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</si>
  <si>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</si>
  <si>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</si>
  <si>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</si>
  <si>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</si>
  <si>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</si>
  <si>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</si>
  <si>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</si>
  <si>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</si>
  <si>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</si>
  <si>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</si>
  <si>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</si>
  <si>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</si>
  <si>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</si>
  <si>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</si>
  <si>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</si>
  <si>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</si>
  <si>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</si>
  <si>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</si>
  <si>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</si>
  <si>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</si>
  <si>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</si>
  <si>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</si>
  <si>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</si>
  <si>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</si>
  <si>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</si>
  <si>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</si>
  <si>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</si>
  <si>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</si>
  <si>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</si>
  <si>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</si>
  <si>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</si>
  <si>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</si>
  <si>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</si>
  <si>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</si>
  <si>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</si>
  <si>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</si>
  <si>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</si>
  <si>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</si>
  <si>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</si>
  <si>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</si>
  <si>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</si>
  <si>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</si>
  <si>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</si>
  <si>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</si>
  <si>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</si>
  <si>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</si>
  <si>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</si>
  <si>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</si>
  <si>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</si>
  <si>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</si>
  <si>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</si>
  <si>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</si>
  <si>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</si>
  <si>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</si>
  <si>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</si>
  <si>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</si>
  <si>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</si>
  <si>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</si>
  <si>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</si>
  <si>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</si>
  <si>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</si>
  <si>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</si>
  <si>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</si>
  <si>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</si>
  <si>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</si>
  <si>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</si>
  <si>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</si>
  <si>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</si>
  <si>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</si>
  <si>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</si>
  <si>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</si>
  <si>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</si>
  <si>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</si>
  <si>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</si>
  <si>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</si>
  <si>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</si>
  <si>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</si>
  <si>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</si>
  <si>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</si>
  <si>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</si>
  <si>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</si>
  <si>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</si>
  <si>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</si>
  <si>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</si>
  <si>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</si>
  <si>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</si>
  <si>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</si>
  <si>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</si>
  <si>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</si>
  <si>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</si>
  <si>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</si>
  <si>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</si>
  <si>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</si>
  <si>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</si>
  <si>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</si>
  <si>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</si>
  <si>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</si>
  <si>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</si>
  <si>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</si>
  <si>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</si>
  <si>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</si>
  <si>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</si>
  <si>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</si>
  <si>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</si>
  <si>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</si>
  <si>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</si>
  <si>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</si>
  <si>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</si>
  <si>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</si>
  <si>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</si>
  <si>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</si>
  <si>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</si>
  <si>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</si>
  <si>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</si>
  <si>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</si>
  <si>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</si>
  <si>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</si>
  <si>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</si>
  <si>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</si>
  <si>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</si>
  <si>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</si>
  <si>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</si>
  <si>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</si>
  <si>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</si>
  <si>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</si>
  <si>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</si>
  <si>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</si>
  <si>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</si>
  <si>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</si>
  <si>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</si>
  <si>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</si>
  <si>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</si>
  <si>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</si>
  <si>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</si>
  <si>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</si>
  <si>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</si>
  <si>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</si>
  <si>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</si>
  <si>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</si>
  <si>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</si>
  <si>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</si>
  <si>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</si>
  <si>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</si>
  <si>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</si>
  <si>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</si>
  <si>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</si>
  <si>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</si>
  <si>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</si>
  <si>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</si>
  <si>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</si>
  <si>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</si>
  <si>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</si>
  <si>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</si>
  <si>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</si>
  <si>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</si>
  <si>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</si>
  <si>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</si>
  <si>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</si>
  <si>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</si>
  <si>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</si>
  <si>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</si>
  <si>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</si>
  <si>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</si>
  <si>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</si>
  <si>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</si>
  <si>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</si>
  <si>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</si>
  <si>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</si>
  <si>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</si>
  <si>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</si>
  <si>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</si>
  <si>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</si>
  <si>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</si>
  <si>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</si>
  <si>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</si>
  <si>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</si>
  <si>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</si>
  <si>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</si>
  <si>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</si>
  <si>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</si>
  <si>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</si>
  <si>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</si>
  <si>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</si>
  <si>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</si>
  <si>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</si>
  <si>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</si>
  <si>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</si>
  <si>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</si>
  <si>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</si>
  <si>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</si>
  <si>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</si>
  <si>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</si>
  <si>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</si>
  <si>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</si>
  <si>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</si>
  <si>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</si>
  <si>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</si>
  <si>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</si>
  <si>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</si>
  <si>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</si>
  <si>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</si>
  <si>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</si>
  <si>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</si>
  <si>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</si>
  <si>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</si>
  <si>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</si>
  <si>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</si>
  <si>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</si>
  <si>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</si>
  <si>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</si>
  <si>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</si>
  <si>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</si>
  <si>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</si>
  <si>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</si>
  <si>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</si>
  <si>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</si>
  <si>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</si>
  <si>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</si>
  <si>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</si>
  <si>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</si>
  <si>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</si>
  <si>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</si>
  <si>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</si>
  <si>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</si>
  <si>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</si>
  <si>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</si>
  <si>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</si>
  <si>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</si>
  <si>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</si>
  <si>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</si>
  <si>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</si>
  <si>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</si>
  <si>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</si>
  <si>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</si>
  <si>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</si>
  <si>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</si>
  <si>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</si>
  <si>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</si>
  <si>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</si>
  <si>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</si>
  <si>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</si>
  <si>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</si>
  <si>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</si>
  <si>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</si>
  <si>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</si>
  <si>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</si>
  <si>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</si>
  <si>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</si>
  <si>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</si>
  <si>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</si>
  <si>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</si>
  <si>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</si>
  <si>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</si>
  <si>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</si>
  <si>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</si>
  <si>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</si>
  <si>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</si>
  <si>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</si>
  <si>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</si>
  <si>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</si>
  <si>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</si>
  <si>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</si>
  <si>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</si>
  <si>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</si>
  <si>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</si>
  <si>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</si>
  <si>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</si>
  <si>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</si>
  <si>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</si>
  <si>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</si>
  <si>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</si>
  <si>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</si>
  <si>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</si>
  <si>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</si>
  <si>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</si>
  <si>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</si>
  <si>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</si>
  <si>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</si>
  <si>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</si>
  <si>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</si>
  <si>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</si>
  <si>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</si>
  <si>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</si>
  <si>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</si>
  <si>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</si>
  <si>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</si>
  <si>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</si>
  <si>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</si>
  <si>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</si>
  <si>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</si>
  <si>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</si>
  <si>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</si>
  <si>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</si>
  <si>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</si>
  <si>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</si>
  <si>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</si>
  <si>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</si>
  <si>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</si>
  <si>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</si>
  <si>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</si>
  <si>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</si>
  <si>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</si>
  <si>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</si>
  <si>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</si>
  <si>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</si>
  <si>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</si>
  <si>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</si>
  <si>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</si>
  <si>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</si>
  <si>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</si>
  <si>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</si>
  <si>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</si>
  <si>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</si>
  <si>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</si>
  <si>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</si>
  <si>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</si>
  <si>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</si>
  <si>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</si>
  <si>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</si>
  <si>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</si>
  <si>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</si>
  <si>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</si>
  <si>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</si>
  <si>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</si>
  <si>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</si>
  <si>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</si>
  <si>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</si>
  <si>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</si>
  <si>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</si>
  <si>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</si>
  <si>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</si>
  <si>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</si>
  <si>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</si>
  <si>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</si>
  <si>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</si>
  <si>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</si>
  <si>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</si>
  <si>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</si>
  <si>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</si>
  <si>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</si>
  <si>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</si>
  <si>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</si>
  <si>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</si>
  <si>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</si>
  <si>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</si>
  <si>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</si>
  <si>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</si>
  <si>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</si>
  <si>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</si>
  <si>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</si>
  <si>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</si>
  <si>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</si>
  <si>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</si>
  <si>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</si>
  <si>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</si>
  <si>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</si>
  <si>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</si>
  <si>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</si>
  <si>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</si>
  <si>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</si>
  <si>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</si>
  <si>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</si>
  <si>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</si>
  <si>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</si>
  <si>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</si>
  <si>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</si>
  <si>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</si>
  <si>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</si>
  <si>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</si>
  <si>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</si>
  <si>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</si>
  <si>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</si>
  <si>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</si>
  <si>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</si>
  <si>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</si>
  <si>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</si>
  <si>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</si>
  <si>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</si>
  <si>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</si>
  <si>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</si>
  <si>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</si>
  <si>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</si>
  <si>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</si>
  <si>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</si>
  <si>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</si>
  <si>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</si>
  <si>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</si>
  <si>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</si>
  <si>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</si>
  <si>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</si>
  <si>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</si>
  <si>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</si>
  <si>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</si>
  <si>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</si>
  <si>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</si>
  <si>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</si>
  <si>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</si>
  <si>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</si>
  <si>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</si>
  <si>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</si>
  <si>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</si>
  <si>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</si>
  <si>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</si>
  <si>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</si>
  <si>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</si>
  <si>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</si>
  <si>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</si>
  <si>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</si>
  <si>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</si>
  <si>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</si>
  <si>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</si>
  <si>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</si>
  <si>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</si>
  <si>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</si>
  <si>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</si>
  <si>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</si>
  <si>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</si>
  <si>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</si>
  <si>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</si>
  <si>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</si>
  <si>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</si>
  <si>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</si>
  <si>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</si>
  <si>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</si>
  <si>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</si>
  <si>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</si>
  <si>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</si>
  <si>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</si>
  <si>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</si>
  <si>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</si>
  <si>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</si>
  <si>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</si>
  <si>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</si>
  <si>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</si>
  <si>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</si>
  <si>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</si>
  <si>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</si>
  <si>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</si>
  <si>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</si>
  <si>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</si>
  <si>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</si>
  <si>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</si>
  <si>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</si>
  <si>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</si>
  <si>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</si>
  <si>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</si>
  <si>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</si>
  <si>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</si>
  <si>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</si>
  <si>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</si>
  <si>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</si>
  <si>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</si>
  <si>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</si>
  <si>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</si>
  <si>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</si>
  <si>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</si>
  <si>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</si>
  <si>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</si>
  <si>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</si>
  <si>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</si>
  <si>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</si>
  <si>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</si>
  <si>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</si>
  <si>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</si>
  <si>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</si>
  <si>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</si>
  <si>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</si>
  <si>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</si>
  <si>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</si>
  <si>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</si>
  <si>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</si>
  <si>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</si>
  <si>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</si>
  <si>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</si>
  <si>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</si>
  <si>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</si>
  <si>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</si>
  <si>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</si>
  <si>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</si>
  <si>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</si>
  <si>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</si>
  <si>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</si>
  <si>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</si>
  <si>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</si>
  <si>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</si>
  <si>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</si>
  <si>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</si>
  <si>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</si>
  <si>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</si>
  <si>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</si>
  <si>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</si>
  <si>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</si>
  <si>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</si>
  <si>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</si>
  <si>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</si>
  <si>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</si>
  <si>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</si>
  <si>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</si>
  <si>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</si>
  <si>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</si>
  <si>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</si>
  <si>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</si>
  <si>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</si>
  <si>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</si>
  <si>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</si>
  <si>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</si>
  <si>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</si>
  <si>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</si>
  <si>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</si>
  <si>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</si>
  <si>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</si>
  <si>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</si>
  <si>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</si>
  <si>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</si>
  <si>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</si>
  <si>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</si>
  <si>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</si>
  <si>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</si>
  <si>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</si>
  <si>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</si>
  <si>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</si>
  <si>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</si>
  <si>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</si>
  <si>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</si>
  <si>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</si>
  <si>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</si>
  <si>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</si>
  <si>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</si>
  <si>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</si>
  <si>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</si>
  <si>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</si>
  <si>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</si>
  <si>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</si>
  <si>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</si>
  <si>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</si>
  <si>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</si>
  <si>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</si>
  <si>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</si>
  <si>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</si>
  <si>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</si>
  <si>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</si>
  <si>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</si>
  <si>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</si>
  <si>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</si>
  <si>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</si>
  <si>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</si>
  <si>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</si>
  <si>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</si>
  <si>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</si>
  <si>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</si>
  <si>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</si>
  <si>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</si>
  <si>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</si>
  <si>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</si>
  <si>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</si>
  <si>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</si>
  <si>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</si>
  <si>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</si>
  <si>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</si>
  <si>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</si>
  <si>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</si>
  <si>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</si>
  <si>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</si>
  <si>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</si>
  <si>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</si>
  <si>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</si>
  <si>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</si>
  <si>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</si>
  <si>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</si>
  <si>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</si>
  <si>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</si>
  <si>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</si>
  <si>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</si>
  <si>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</si>
  <si>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</si>
  <si>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</si>
  <si>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</si>
  <si>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</si>
  <si>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</si>
  <si>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</si>
  <si>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</si>
  <si>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</si>
  <si>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</si>
  <si>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</si>
  <si>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</si>
  <si>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</si>
  <si>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</si>
  <si>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</si>
  <si>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</si>
  <si>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</si>
  <si>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</si>
  <si>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</si>
  <si>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</si>
  <si>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</si>
  <si>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</si>
  <si>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</si>
  <si>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</si>
  <si>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</si>
  <si>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</si>
  <si>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</si>
  <si>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</si>
  <si>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</si>
  <si>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</si>
  <si>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</si>
  <si>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</si>
  <si>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</si>
  <si>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</si>
  <si>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</si>
  <si>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</si>
  <si>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</si>
  <si>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</si>
  <si>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</si>
  <si>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</si>
  <si>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</si>
  <si>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</si>
  <si>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</si>
  <si>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</si>
  <si>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</si>
  <si>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</si>
  <si>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</si>
  <si>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</si>
  <si>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</si>
  <si>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</si>
  <si>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</si>
  <si>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</si>
  <si>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</si>
  <si>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</si>
  <si>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</si>
  <si>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</si>
  <si>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</si>
  <si>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</si>
  <si>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</si>
  <si>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</si>
  <si>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</si>
  <si>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</si>
  <si>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</si>
  <si>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</si>
  <si>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</si>
  <si>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</si>
  <si>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</si>
  <si>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</si>
  <si>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</si>
  <si>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</si>
  <si>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</si>
  <si>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</si>
  <si>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</si>
  <si>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</si>
  <si>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</si>
  <si>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</si>
  <si>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</si>
  <si>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</si>
  <si>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</si>
  <si>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</si>
  <si>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</si>
  <si>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</si>
  <si>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</si>
  <si>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</si>
  <si>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</si>
  <si>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</si>
  <si>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</si>
  <si>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</si>
  <si>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</si>
  <si>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</si>
  <si>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</si>
  <si>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</si>
  <si>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</si>
  <si>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</si>
  <si>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</si>
  <si>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</si>
  <si>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</si>
  <si>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</si>
  <si>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</si>
  <si>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</si>
  <si>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</si>
  <si>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</si>
  <si>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</si>
  <si>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</si>
  <si>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</si>
  <si>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</si>
  <si>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</si>
  <si>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</si>
  <si>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</si>
  <si>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</si>
  <si>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</si>
  <si>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</si>
  <si>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</si>
  <si>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</si>
  <si>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</si>
  <si>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</si>
  <si>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</si>
  <si>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</si>
  <si>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</si>
  <si>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</si>
  <si>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</si>
  <si>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</si>
  <si>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</si>
  <si>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</si>
  <si>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</si>
  <si>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</si>
  <si>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</si>
  <si>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</si>
  <si>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</si>
  <si>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</si>
  <si>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</si>
  <si>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</si>
  <si>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</si>
  <si>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</si>
  <si>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</si>
  <si>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</si>
  <si>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</si>
  <si>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</si>
  <si>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</si>
  <si>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</si>
  <si>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</si>
  <si>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</si>
  <si>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</si>
  <si>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</si>
  <si>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</si>
  <si>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</si>
  <si>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</si>
  <si>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</si>
  <si>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</si>
  <si>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</si>
  <si>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</si>
  <si>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</si>
  <si>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</si>
  <si>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</si>
  <si>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</si>
  <si>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</si>
  <si>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</si>
  <si>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</si>
  <si>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</si>
  <si>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</si>
  <si>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</si>
  <si>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</si>
  <si>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</si>
  <si>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</si>
  <si>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</si>
  <si>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</si>
  <si>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</si>
  <si>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</si>
  <si>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</si>
  <si>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</si>
  <si>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</si>
  <si>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</si>
  <si>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</si>
  <si>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</si>
  <si>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</si>
  <si>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</si>
  <si>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</si>
  <si>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</si>
  <si>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</si>
  <si>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</si>
  <si>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</si>
  <si>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</si>
  <si>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</si>
  <si>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</si>
  <si>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</si>
  <si>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</si>
  <si>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</si>
  <si>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</si>
  <si>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</si>
  <si>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</si>
  <si>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</si>
  <si>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</si>
  <si>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</si>
  <si>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</si>
  <si>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</si>
  <si>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</si>
  <si>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</si>
  <si>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</si>
  <si>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</si>
  <si>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</si>
  <si>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</si>
  <si>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</si>
  <si>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</si>
  <si>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</si>
  <si>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</si>
  <si>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</si>
  <si>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</si>
  <si>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</si>
  <si>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</si>
  <si>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</si>
  <si>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</si>
  <si>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</si>
  <si>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</si>
  <si>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</si>
  <si>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</si>
  <si>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</si>
  <si>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</si>
  <si>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</si>
  <si>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</si>
  <si>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</si>
  <si>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</si>
  <si>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</si>
  <si>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</si>
  <si>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</si>
  <si>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</si>
  <si>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</si>
  <si>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</si>
  <si>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</si>
  <si>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</si>
  <si>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</si>
  <si>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</si>
  <si>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</si>
  <si>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</si>
  <si>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</si>
  <si>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</si>
  <si>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</si>
  <si>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</si>
  <si>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</si>
  <si>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</si>
  <si>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</si>
  <si>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</si>
  <si>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</si>
  <si>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</si>
  <si>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</si>
  <si>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</si>
  <si>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</si>
  <si>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</si>
  <si>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</si>
  <si>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</si>
  <si>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</si>
  <si>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</si>
  <si>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</si>
  <si>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</si>
  <si>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</si>
  <si>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</si>
  <si>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</si>
  <si>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</si>
  <si>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</si>
  <si>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</si>
  <si>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</si>
  <si>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</si>
  <si>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</si>
  <si>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</si>
  <si>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</si>
  <si>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</si>
  <si>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</si>
  <si>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</si>
  <si>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</si>
  <si>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</si>
  <si>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</si>
  <si>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</si>
  <si>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</si>
  <si>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</si>
  <si>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</si>
  <si>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</si>
  <si>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</si>
  <si>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</si>
  <si>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</si>
  <si>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</si>
  <si>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</si>
  <si>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</si>
  <si>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</si>
  <si>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</si>
  <si>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</si>
  <si>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</si>
  <si>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</si>
  <si>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</si>
  <si>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</si>
  <si>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</si>
  <si>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</si>
  <si>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</si>
  <si>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</si>
  <si>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</si>
  <si>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</si>
  <si>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</si>
  <si>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</si>
  <si>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</si>
  <si>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</si>
  <si>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</si>
  <si>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</si>
  <si>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</si>
  <si>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</si>
  <si>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</si>
  <si>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</si>
  <si>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</si>
  <si>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</si>
  <si>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</si>
  <si>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</si>
  <si>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</si>
  <si>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</si>
  <si>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</si>
  <si>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</si>
  <si>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</si>
  <si>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</si>
  <si>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</si>
  <si>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</si>
  <si>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</si>
  <si>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</si>
  <si>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</si>
  <si>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</si>
  <si>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</si>
  <si>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</si>
  <si>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</si>
  <si>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</si>
  <si>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</si>
  <si>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</si>
  <si>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</si>
  <si>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</si>
  <si>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</si>
  <si>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</si>
  <si>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</si>
  <si>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</si>
  <si>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</si>
  <si>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</si>
  <si>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</si>
  <si>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</si>
  <si>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</si>
  <si>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</si>
  <si>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</si>
  <si>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</si>
  <si>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</si>
  <si>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</si>
  <si>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</si>
  <si>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</si>
  <si>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</si>
  <si>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</si>
  <si>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</si>
  <si>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</si>
  <si>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</si>
  <si>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</si>
  <si>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</si>
  <si>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</si>
  <si>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</si>
  <si>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</si>
  <si>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</si>
  <si>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</si>
  <si>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</si>
  <si>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</si>
  <si>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</si>
  <si>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</si>
  <si>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</si>
  <si>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</si>
  <si>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</si>
  <si>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</si>
  <si>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</si>
  <si>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</si>
  <si>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</si>
  <si>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</si>
  <si>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</si>
  <si>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</si>
  <si>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</si>
  <si>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</si>
  <si>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</si>
  <si>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</si>
  <si>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</si>
  <si>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</si>
  <si>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</si>
  <si>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</si>
  <si>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</si>
  <si>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</si>
  <si>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</si>
  <si>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</si>
  <si>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</si>
  <si>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</si>
  <si>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</si>
  <si>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</si>
  <si>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</si>
  <si>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</si>
  <si>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</si>
  <si>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</si>
  <si>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</si>
  <si>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</si>
  <si>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</si>
  <si>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</si>
  <si>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</si>
  <si>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</si>
  <si>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</si>
  <si>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</si>
  <si>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</si>
  <si>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</si>
  <si>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</si>
  <si>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</si>
  <si>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</si>
  <si>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</si>
  <si>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</si>
  <si>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</si>
  <si>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</si>
  <si>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</si>
  <si>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</si>
  <si>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</si>
  <si>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</si>
  <si>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</si>
  <si>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</si>
  <si>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</si>
  <si>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</si>
  <si>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</si>
  <si>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</si>
  <si>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</si>
  <si>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</si>
  <si>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</si>
  <si>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</si>
  <si>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</si>
  <si>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</si>
  <si>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</si>
  <si>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</si>
  <si>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</si>
  <si>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</si>
  <si>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</si>
  <si>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</si>
  <si>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</si>
  <si>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</si>
  <si>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</si>
  <si>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</si>
  <si>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</si>
  <si>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</si>
  <si>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</si>
  <si>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</si>
  <si>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</si>
  <si>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</si>
  <si>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</si>
  <si>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</si>
  <si>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</si>
  <si>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</si>
  <si>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</si>
  <si>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</si>
  <si>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</si>
  <si>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</si>
  <si>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</si>
  <si>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</si>
  <si>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</si>
  <si>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</si>
  <si>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</si>
  <si>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</si>
  <si>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</si>
  <si>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</si>
  <si>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</si>
  <si>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</si>
  <si>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</si>
  <si>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</si>
  <si>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</si>
  <si>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</si>
  <si>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</si>
  <si>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</si>
  <si>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</si>
  <si>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</si>
  <si>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</si>
  <si>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</si>
  <si>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</si>
  <si>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</si>
  <si>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</si>
  <si>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</si>
  <si>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</si>
  <si>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</si>
  <si>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</si>
  <si>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</si>
  <si>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</si>
  <si>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</si>
  <si>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</si>
  <si>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</si>
  <si>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</si>
  <si>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</si>
  <si>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</si>
  <si>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</si>
  <si>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</si>
  <si>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</si>
  <si>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</si>
  <si>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</si>
  <si>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</si>
  <si>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</si>
  <si>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</si>
  <si>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</si>
  <si>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</si>
  <si>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</si>
  <si>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</si>
  <si>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</si>
  <si>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</si>
  <si>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</si>
  <si>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</si>
  <si>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</si>
  <si>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</si>
  <si>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</si>
  <si>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</si>
  <si>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</si>
  <si>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</si>
  <si>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</si>
  <si>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</si>
  <si>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</si>
  <si>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</si>
  <si>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</si>
  <si>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</si>
  <si>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</si>
  <si>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</si>
  <si>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</si>
  <si>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</si>
  <si>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</si>
  <si>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</si>
  <si>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</si>
  <si>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</si>
  <si>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</si>
  <si>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</si>
  <si>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</si>
  <si>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</si>
  <si>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</si>
  <si>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</si>
  <si>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</si>
  <si>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</si>
  <si>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</si>
  <si>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</si>
  <si>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</si>
  <si>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</si>
  <si>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</si>
  <si>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</si>
  <si>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</si>
  <si>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</si>
  <si>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</si>
  <si>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</si>
  <si>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</si>
  <si>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</si>
  <si>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</si>
  <si>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</si>
  <si>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</si>
  <si>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</si>
  <si>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</si>
  <si>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</si>
  <si>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</si>
  <si>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</si>
  <si>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</si>
  <si>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</si>
  <si>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</si>
  <si>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</si>
  <si>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</si>
  <si>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</si>
  <si>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</si>
  <si>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</si>
  <si>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</si>
  <si>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</si>
  <si>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</si>
  <si>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</si>
  <si>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</si>
  <si>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</si>
  <si>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</si>
  <si>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</si>
  <si>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</si>
  <si>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</si>
  <si>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</si>
  <si>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</si>
  <si>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</si>
  <si>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</si>
  <si>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</si>
  <si>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</si>
  <si>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</si>
  <si>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</si>
  <si>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</si>
  <si>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</si>
  <si>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</si>
  <si>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</si>
  <si>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</si>
  <si>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</si>
  <si>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</si>
  <si>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</si>
  <si>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</si>
  <si>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</si>
  <si>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</si>
  <si>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</si>
  <si>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</si>
  <si>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</si>
  <si>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</si>
  <si>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</si>
  <si>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</si>
  <si>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</si>
  <si>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</si>
  <si>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</si>
  <si>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</si>
  <si>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</si>
  <si>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</si>
  <si>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</si>
  <si>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</si>
  <si>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</si>
  <si>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</si>
  <si>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</si>
  <si>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</si>
  <si>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</si>
  <si>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</si>
  <si>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</si>
  <si>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</si>
  <si>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</si>
  <si>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</si>
  <si>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</si>
  <si>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</si>
  <si>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</si>
  <si>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</si>
  <si>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</si>
  <si>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</si>
  <si>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</si>
  <si>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</si>
  <si>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</si>
  <si>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</si>
  <si>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</si>
  <si>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</si>
  <si>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</si>
  <si>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</si>
  <si>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</si>
  <si>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</si>
  <si>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</si>
  <si>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</si>
  <si>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</si>
  <si>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</si>
  <si>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</si>
  <si>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</si>
  <si>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</si>
  <si>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</si>
  <si>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</si>
  <si>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</si>
  <si>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</si>
  <si>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</si>
  <si>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</si>
  <si>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</si>
  <si>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</si>
  <si>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</si>
  <si>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</si>
  <si>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</si>
  <si>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</si>
  <si>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</si>
  <si>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</si>
  <si>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</si>
  <si>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</si>
  <si>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</si>
  <si>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</si>
  <si>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</si>
  <si>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</si>
  <si>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</si>
  <si>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</si>
  <si>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</si>
  <si>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</si>
  <si>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</si>
  <si>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</si>
  <si>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</si>
  <si>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</si>
  <si>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</si>
  <si>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</si>
  <si>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</si>
  <si>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</si>
  <si>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</si>
  <si>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</si>
  <si>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</si>
  <si>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</si>
  <si>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</si>
  <si>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</si>
  <si>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</si>
  <si>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</si>
  <si>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</si>
  <si>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</si>
  <si>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</si>
  <si>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</si>
  <si>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</si>
  <si>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</si>
  <si>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</si>
  <si>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</si>
  <si>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</si>
  <si>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</si>
  <si>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</si>
  <si>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</si>
  <si>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</si>
  <si>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</si>
  <si>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</si>
  <si>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</si>
  <si>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</si>
  <si>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</si>
  <si>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</si>
  <si>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</si>
  <si>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</si>
  <si>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</si>
  <si>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</si>
  <si>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</si>
  <si>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</si>
  <si>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</si>
  <si>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</si>
  <si>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</si>
  <si>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</si>
  <si>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</si>
  <si>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</si>
  <si>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</si>
  <si>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</si>
  <si>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</si>
  <si>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</si>
  <si>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</si>
  <si>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</si>
  <si>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</si>
  <si>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</si>
  <si>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</si>
  <si>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</si>
  <si>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</si>
  <si>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</si>
  <si>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</si>
  <si>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</si>
  <si>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</si>
  <si>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</si>
  <si>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</si>
  <si>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</si>
  <si>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</si>
  <si>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</si>
  <si>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</si>
  <si>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</si>
  <si>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</si>
  <si>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</si>
  <si>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</si>
  <si>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</si>
  <si>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</si>
  <si>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</si>
  <si>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</si>
  <si>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</si>
  <si>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</si>
  <si>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</si>
  <si>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</si>
  <si>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</si>
  <si>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</si>
  <si>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</si>
  <si>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</si>
  <si>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</si>
  <si>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</si>
  <si>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</si>
  <si>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</si>
  <si>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</si>
  <si>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</si>
  <si>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</si>
  <si>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</si>
  <si>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</si>
  <si>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</si>
  <si>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</si>
  <si>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</si>
  <si>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</si>
  <si>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</si>
  <si>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</si>
  <si>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</si>
  <si>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</si>
  <si>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</si>
  <si>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</si>
  <si>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</si>
  <si>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</si>
  <si>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</si>
  <si>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</si>
  <si>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</si>
  <si>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</si>
  <si>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</si>
  <si>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</si>
  <si>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</si>
  <si>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</si>
  <si>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</si>
  <si>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</si>
  <si>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</si>
  <si>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</si>
  <si>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</si>
  <si>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</si>
  <si>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</si>
  <si>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</si>
  <si>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</si>
  <si>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</si>
  <si>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</si>
  <si>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</si>
  <si>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</si>
  <si>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</si>
  <si>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</si>
  <si>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</si>
  <si>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</si>
  <si>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</si>
  <si>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</si>
  <si>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</si>
  <si>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</si>
  <si>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</si>
  <si>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</si>
  <si>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</si>
  <si>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</si>
  <si>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</si>
  <si>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</si>
  <si>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</si>
  <si>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</si>
  <si>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</si>
  <si>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</si>
  <si>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</si>
  <si>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</si>
  <si>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</si>
  <si>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</si>
  <si>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</si>
  <si>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</si>
  <si>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</si>
  <si>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</si>
  <si>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</si>
  <si>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</si>
  <si>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</si>
  <si>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</si>
  <si>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</si>
  <si>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</si>
  <si>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</si>
  <si>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</si>
  <si>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</si>
  <si>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</si>
  <si>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</si>
  <si>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</si>
  <si>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</si>
  <si>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</si>
  <si>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</si>
  <si>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</si>
  <si>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</si>
  <si>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</si>
  <si>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</si>
  <si>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</si>
  <si>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</si>
  <si>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</si>
  <si>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</si>
  <si>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</si>
  <si>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</si>
  <si>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</si>
  <si>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</si>
  <si>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</si>
  <si>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</si>
  <si>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</si>
  <si>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</si>
  <si>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</si>
  <si>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</si>
  <si>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</si>
  <si>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</si>
  <si>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</si>
  <si>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</si>
  <si>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</si>
  <si>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</si>
  <si>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</si>
  <si>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</si>
  <si>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</si>
  <si>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</si>
  <si>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</si>
  <si>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</si>
  <si>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</si>
  <si>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</si>
  <si>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</si>
  <si>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</si>
  <si>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</si>
  <si>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</si>
  <si>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</si>
  <si>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</si>
  <si>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</si>
  <si>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</si>
  <si>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</si>
  <si>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</si>
  <si>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</si>
  <si>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</si>
  <si>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</si>
  <si>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</si>
  <si>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</si>
  <si>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</si>
  <si>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</si>
  <si>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</si>
  <si>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</si>
  <si>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</si>
  <si>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</si>
  <si>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</si>
  <si>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</si>
  <si>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</si>
  <si>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</si>
  <si>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</si>
  <si>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</si>
  <si>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</si>
  <si>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</si>
  <si>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</si>
  <si>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</si>
  <si>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</si>
  <si>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</si>
  <si>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</si>
  <si>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</si>
  <si>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</si>
  <si>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</si>
  <si>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</si>
  <si>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</si>
  <si>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</si>
  <si>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</si>
  <si>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</si>
  <si>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</si>
  <si>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</si>
  <si>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</si>
  <si>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</si>
  <si>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</si>
  <si>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</si>
  <si>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</si>
  <si>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</si>
  <si>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</si>
  <si>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</si>
  <si>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</si>
  <si>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</si>
  <si>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</si>
  <si>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</si>
  <si>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</si>
  <si>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</si>
  <si>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</si>
  <si>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</si>
  <si>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</si>
  <si>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</si>
  <si>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</si>
  <si>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</si>
  <si>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</si>
  <si>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</si>
  <si>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</si>
  <si>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</si>
  <si>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</si>
  <si>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</si>
  <si>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</si>
  <si>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</si>
  <si>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</si>
  <si>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</si>
  <si>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</si>
  <si>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</si>
  <si>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</si>
  <si>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</si>
  <si>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</si>
  <si>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</si>
  <si>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</si>
  <si>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</si>
  <si>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</si>
  <si>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</si>
  <si>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</si>
  <si>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</si>
  <si>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</si>
  <si>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</si>
  <si>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</si>
  <si>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</si>
  <si>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</si>
  <si>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</si>
  <si>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</si>
  <si>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</si>
  <si>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</si>
  <si>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</si>
  <si>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</si>
  <si>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</si>
  <si>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</si>
  <si>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</si>
  <si>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</si>
  <si>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</si>
  <si>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</si>
  <si>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</si>
  <si>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</si>
  <si>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</si>
  <si>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</si>
  <si>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</si>
  <si>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</si>
  <si>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</si>
  <si>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</si>
  <si>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</si>
  <si>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</si>
  <si>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</si>
  <si>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</si>
  <si>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</si>
  <si>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</si>
  <si>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</si>
  <si>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</si>
  <si>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</si>
  <si>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</si>
  <si>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</si>
  <si>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</si>
  <si>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</si>
  <si>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</si>
  <si>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</si>
  <si>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</si>
  <si>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</si>
  <si>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</si>
  <si>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</si>
  <si>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</si>
  <si>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</si>
  <si>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</si>
  <si>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</si>
  <si>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</si>
  <si>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</si>
  <si>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</si>
  <si>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</si>
  <si>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</si>
  <si>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</si>
  <si>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</si>
  <si>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</si>
  <si>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</si>
  <si>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</si>
  <si>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</si>
  <si>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</si>
  <si>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</si>
  <si>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</si>
  <si>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</si>
  <si>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</si>
  <si>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</si>
  <si>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</si>
  <si>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</si>
  <si>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</si>
  <si>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</si>
  <si>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</si>
  <si>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</si>
  <si>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</si>
  <si>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</si>
  <si>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</si>
  <si>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</si>
  <si>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</si>
  <si>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</si>
  <si>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</si>
  <si>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</si>
  <si>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</si>
  <si>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</si>
  <si>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</si>
  <si>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</si>
  <si>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</si>
  <si>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</si>
  <si>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</si>
  <si>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</si>
  <si>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</si>
  <si>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</si>
  <si>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</si>
  <si>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</si>
  <si>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</si>
  <si>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</si>
  <si>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</si>
  <si>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</si>
  <si>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</si>
  <si>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</si>
  <si>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</si>
  <si>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</si>
  <si>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</si>
  <si>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</si>
  <si>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</si>
  <si>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</si>
  <si>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</si>
  <si>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</si>
  <si>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</si>
  <si>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</si>
  <si>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</si>
  <si>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</si>
  <si>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</si>
  <si>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</si>
  <si>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</si>
  <si>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</si>
  <si>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</si>
  <si>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</si>
  <si>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</si>
  <si>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</si>
  <si>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</si>
  <si>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</si>
  <si>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</si>
  <si>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</si>
  <si>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</si>
  <si>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</si>
  <si>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</si>
  <si>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</si>
  <si>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</si>
  <si>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</si>
  <si>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</si>
  <si>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</si>
  <si>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</si>
  <si>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</si>
  <si>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</si>
  <si>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</si>
  <si>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</si>
  <si>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</si>
  <si>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</si>
  <si>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</si>
  <si>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</si>
  <si>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</si>
  <si>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</si>
  <si>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</si>
  <si>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</si>
  <si>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</si>
  <si>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</si>
  <si>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</si>
  <si>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</si>
  <si>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</si>
  <si>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</si>
  <si>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</si>
  <si>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</si>
  <si>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</si>
  <si>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</si>
  <si>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</si>
  <si>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</si>
  <si>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</si>
  <si>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</si>
  <si>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</si>
  <si>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</si>
  <si>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</si>
  <si>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</si>
  <si>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</si>
  <si>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</si>
  <si>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</si>
  <si>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</si>
  <si>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</si>
  <si>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</si>
  <si>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</si>
  <si>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</si>
  <si>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</si>
  <si>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</si>
  <si>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</si>
  <si>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</si>
  <si>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</si>
  <si>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</si>
  <si>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</si>
  <si>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</si>
  <si>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</si>
  <si>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</si>
  <si>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</si>
  <si>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</si>
  <si>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</si>
  <si>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</si>
  <si>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</si>
  <si>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</si>
  <si>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</si>
  <si>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</si>
  <si>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</si>
  <si>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</si>
  <si>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</si>
  <si>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</si>
  <si>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</si>
  <si>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</si>
  <si>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</si>
  <si>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</si>
  <si>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</si>
  <si>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</si>
  <si>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</si>
  <si>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</si>
  <si>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</si>
  <si>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</si>
  <si>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</si>
  <si>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</si>
  <si>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</si>
  <si>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</si>
  <si>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</si>
  <si>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</si>
  <si>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</si>
  <si>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</si>
  <si>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</si>
  <si>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</si>
  <si>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</si>
  <si>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</si>
  <si>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</si>
  <si>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</si>
  <si>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</si>
  <si>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</si>
  <si>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</si>
  <si>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</si>
  <si>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</si>
  <si>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</si>
  <si>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</si>
  <si>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</si>
  <si>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</si>
  <si>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</si>
  <si>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</si>
  <si>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</si>
  <si>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</si>
  <si>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</si>
  <si>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</si>
  <si>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</si>
  <si>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</si>
  <si>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</si>
  <si>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</si>
  <si>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</si>
  <si>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</si>
  <si>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</si>
  <si>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</si>
  <si>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</si>
  <si>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</si>
  <si>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</si>
  <si>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</si>
  <si>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</si>
  <si>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</si>
  <si>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</si>
  <si>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</si>
  <si>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</si>
  <si>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</si>
  <si>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</si>
  <si>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</si>
  <si>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</si>
  <si>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</si>
  <si>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</si>
  <si>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</si>
  <si>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</si>
  <si>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</si>
  <si>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</si>
  <si>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</si>
  <si>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</si>
  <si>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</si>
  <si>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</si>
  <si>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</si>
  <si>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</si>
  <si>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</si>
  <si>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</si>
  <si>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</si>
  <si>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</si>
  <si>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</si>
  <si>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</si>
  <si>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</si>
  <si>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</si>
  <si>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</si>
  <si>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</si>
  <si>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</si>
  <si>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</si>
  <si>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</si>
  <si>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</si>
  <si>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</si>
  <si>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</si>
  <si>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</si>
  <si>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</si>
  <si>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</si>
  <si>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</si>
  <si>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</si>
  <si>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</si>
  <si>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</si>
  <si>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</si>
  <si>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</si>
  <si>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</si>
  <si>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</si>
  <si>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</si>
  <si>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</si>
  <si>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</si>
  <si>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</si>
  <si>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</si>
  <si>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</si>
  <si>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</si>
  <si>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</si>
  <si>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</si>
  <si>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</si>
  <si>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</si>
  <si>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</si>
  <si>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</si>
  <si>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</si>
  <si>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</si>
  <si>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</si>
  <si>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</si>
  <si>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</si>
  <si>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</si>
  <si>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</si>
  <si>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</si>
  <si>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</si>
  <si>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</si>
  <si>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</si>
  <si>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</si>
  <si>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</si>
  <si>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</si>
  <si>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</si>
  <si>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</si>
  <si>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</si>
  <si>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</si>
  <si>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</si>
  <si>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</si>
  <si>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</si>
  <si>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</si>
  <si>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</si>
  <si>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</si>
  <si>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</si>
  <si>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</si>
  <si>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</si>
  <si>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</si>
  <si>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</si>
  <si>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</si>
  <si>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</si>
  <si>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</si>
  <si>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</si>
  <si>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</si>
  <si>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</si>
  <si>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</si>
  <si>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</si>
  <si>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</si>
  <si>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</si>
  <si>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</si>
  <si>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</si>
  <si>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</si>
  <si>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</si>
  <si>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</si>
  <si>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</si>
  <si>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</si>
  <si>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</si>
  <si>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</si>
  <si>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</si>
  <si>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</si>
  <si>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</si>
  <si>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</si>
  <si>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</si>
  <si>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</si>
  <si>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</si>
  <si>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</si>
  <si>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</si>
  <si>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</si>
  <si>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</si>
  <si>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</si>
  <si>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</si>
  <si>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</si>
  <si>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</si>
  <si>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</si>
  <si>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</si>
  <si>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</si>
  <si>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</si>
  <si>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</si>
  <si>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</si>
  <si>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</si>
  <si>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</si>
  <si>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</si>
  <si>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</si>
  <si>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</si>
  <si>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</si>
  <si>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</si>
  <si>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</si>
  <si>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</si>
  <si>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</si>
  <si>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</si>
  <si>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</si>
  <si>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</si>
  <si>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</si>
  <si>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</si>
  <si>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</si>
  <si>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</si>
  <si>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</si>
  <si>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</si>
  <si>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</si>
  <si>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</si>
  <si>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</si>
  <si>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</si>
  <si>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</si>
  <si>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</si>
  <si>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</si>
  <si>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</si>
  <si>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</si>
  <si>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</si>
  <si>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</si>
  <si>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</si>
  <si>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</si>
  <si>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</si>
  <si>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</si>
  <si>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</si>
  <si>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</si>
  <si>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</si>
  <si>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</si>
  <si>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</si>
  <si>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</si>
  <si>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</si>
  <si>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</si>
  <si>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</si>
  <si>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</si>
  <si>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</si>
  <si>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</si>
  <si>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</si>
  <si>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</si>
  <si>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</si>
  <si>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</si>
  <si>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</si>
  <si>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</si>
  <si>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</si>
  <si>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</si>
  <si>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</si>
  <si>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</si>
  <si>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</si>
  <si>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</si>
  <si>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</si>
  <si>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</si>
  <si>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</si>
  <si>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</si>
  <si>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</si>
  <si>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</si>
  <si>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</si>
  <si>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</si>
  <si>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</si>
  <si>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</si>
  <si>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</si>
  <si>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</si>
  <si>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</si>
  <si>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</si>
  <si>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</si>
  <si>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</si>
  <si>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</si>
  <si>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</si>
  <si>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</si>
  <si>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</si>
  <si>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</si>
  <si>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</si>
  <si>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</si>
  <si>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</si>
  <si>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</si>
  <si>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</si>
  <si>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</si>
  <si>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</si>
  <si>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</si>
  <si>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</si>
  <si>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</si>
  <si>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</si>
  <si>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</si>
  <si>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</si>
  <si>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</si>
  <si>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</si>
  <si>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</si>
  <si>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</si>
  <si>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</si>
  <si>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</si>
  <si>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</si>
  <si>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</si>
  <si>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</si>
  <si>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</si>
  <si>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</si>
  <si>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</si>
  <si>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</si>
  <si>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</si>
  <si>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</si>
  <si>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</si>
  <si>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</si>
  <si>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</si>
  <si>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</si>
  <si>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</si>
  <si>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</si>
  <si>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</si>
  <si>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</si>
  <si>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</si>
  <si>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</si>
  <si>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</si>
  <si>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</si>
  <si>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</si>
  <si>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</si>
  <si>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</si>
  <si>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</si>
  <si>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</si>
  <si>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</si>
  <si>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</si>
  <si>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</si>
  <si>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</si>
  <si>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</si>
  <si>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</si>
  <si>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</si>
  <si>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</si>
  <si>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</si>
  <si>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</si>
  <si>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</si>
  <si>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</si>
  <si>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</si>
  <si>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</si>
  <si>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</si>
  <si>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</si>
  <si>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</si>
  <si>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</si>
  <si>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</si>
  <si>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</si>
  <si>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</si>
  <si>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</si>
  <si>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</si>
  <si>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</si>
  <si>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</si>
  <si>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</si>
  <si>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</si>
  <si>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</si>
  <si>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</si>
  <si>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</si>
  <si>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</si>
  <si>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</si>
  <si>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</si>
  <si>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</si>
  <si>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</si>
  <si>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</si>
  <si>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</si>
  <si>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</si>
  <si>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</si>
  <si>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</si>
  <si>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</si>
  <si>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</si>
  <si>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</si>
  <si>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</si>
  <si>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</si>
  <si>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</si>
  <si>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</si>
  <si>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</si>
  <si>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</si>
  <si>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</si>
  <si>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</si>
  <si>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</si>
  <si>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</si>
  <si>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</si>
  <si>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</si>
  <si>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</si>
  <si>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</si>
  <si>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</si>
  <si>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</si>
  <si>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</si>
  <si>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</si>
  <si>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</si>
  <si>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</si>
  <si>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</si>
  <si>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</si>
  <si>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</si>
  <si>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</si>
  <si>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</si>
  <si>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</si>
  <si>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</si>
  <si>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</si>
  <si>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</si>
  <si>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</si>
  <si>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</si>
  <si>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</si>
  <si>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</si>
  <si>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</si>
  <si>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</si>
  <si>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</si>
  <si>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</si>
  <si>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</si>
  <si>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</si>
  <si>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</si>
  <si>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</si>
  <si>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</si>
  <si>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</si>
  <si>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</si>
  <si>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</si>
  <si>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</si>
  <si>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</si>
  <si>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</si>
  <si>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</si>
  <si>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</si>
  <si>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</si>
  <si>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</si>
  <si>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</si>
  <si>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</si>
  <si>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</si>
  <si>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</si>
  <si>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</si>
  <si>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</si>
  <si>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</si>
  <si>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</si>
  <si>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</si>
  <si>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</si>
  <si>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</si>
  <si>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</si>
  <si>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</si>
  <si>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</si>
  <si>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</si>
  <si>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</si>
  <si>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</si>
  <si>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</si>
  <si>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</si>
  <si>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</si>
  <si>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</si>
  <si>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</si>
  <si>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</si>
  <si>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</si>
  <si>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</si>
  <si>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</si>
  <si>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</si>
  <si>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</si>
  <si>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</si>
  <si>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</si>
  <si>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</si>
  <si>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</si>
  <si>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</si>
  <si>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</si>
  <si>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</si>
  <si>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</si>
  <si>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</si>
  <si>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</si>
  <si>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</si>
  <si>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</si>
  <si>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</si>
  <si>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</si>
  <si>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</si>
  <si>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</si>
  <si>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</si>
  <si>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</si>
  <si>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</si>
  <si>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</si>
  <si>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</si>
  <si>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</si>
  <si>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</si>
  <si>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</si>
  <si>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</si>
  <si>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</si>
  <si>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</si>
  <si>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</si>
  <si>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</si>
  <si>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</si>
  <si>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</si>
  <si>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</si>
  <si>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</si>
  <si>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</si>
  <si>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</si>
  <si>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</si>
  <si>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</si>
  <si>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</si>
  <si>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</si>
  <si>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</si>
  <si>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</si>
  <si>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</si>
  <si>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</si>
  <si>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</si>
  <si>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</si>
  <si>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</si>
  <si>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</si>
  <si>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</si>
  <si>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</si>
  <si>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</si>
  <si>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</si>
  <si>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</si>
  <si>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</si>
  <si>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</si>
  <si>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</si>
  <si>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</si>
  <si>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</si>
  <si>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</si>
  <si>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</si>
  <si>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</si>
  <si>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</si>
  <si>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</si>
  <si>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</si>
  <si>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</si>
  <si>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</si>
  <si>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</si>
  <si>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</si>
  <si>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</si>
  <si>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</si>
  <si>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</si>
  <si>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</si>
  <si>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</si>
  <si>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</si>
  <si>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</si>
  <si>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</si>
  <si>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</si>
  <si>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</si>
  <si>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</si>
  <si>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</si>
  <si>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</si>
  <si>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</si>
  <si>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</si>
  <si>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</si>
  <si>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</si>
  <si>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</si>
  <si>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</si>
  <si>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</si>
  <si>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</si>
  <si>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</si>
  <si>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</si>
  <si>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</si>
  <si>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</si>
  <si>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</si>
  <si>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</si>
  <si>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</si>
  <si>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</si>
  <si>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</si>
  <si>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</si>
  <si>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</si>
  <si>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</si>
  <si>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</si>
  <si>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</si>
  <si>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</si>
  <si>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</si>
  <si>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</si>
  <si>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</si>
  <si>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</si>
  <si>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</si>
  <si>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</si>
  <si>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</si>
  <si>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</si>
  <si>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</si>
  <si>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</si>
  <si>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</si>
  <si>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</si>
  <si>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</si>
  <si>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</si>
  <si>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</si>
  <si>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</si>
  <si>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</si>
  <si>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</si>
  <si>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</si>
  <si>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</si>
  <si>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</si>
  <si>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</si>
  <si>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</si>
  <si>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</si>
  <si>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</si>
  <si>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</si>
  <si>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</si>
  <si>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</si>
  <si>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</si>
  <si>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</si>
  <si>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</si>
  <si>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</si>
  <si>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</si>
  <si>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</si>
  <si>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</si>
  <si>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</si>
  <si>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</si>
  <si>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</si>
  <si>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</si>
  <si>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</si>
  <si>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</si>
  <si>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</si>
  <si>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</si>
  <si>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</si>
  <si>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</si>
  <si>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</si>
  <si>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</si>
  <si>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</si>
  <si>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</si>
  <si>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</si>
  <si>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</si>
  <si>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</si>
  <si>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</si>
  <si>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</si>
  <si>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</si>
  <si>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</si>
  <si>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</si>
  <si>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</si>
  <si>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</si>
  <si>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</si>
  <si>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</si>
  <si>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</si>
  <si>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</si>
  <si>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</si>
  <si>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</si>
  <si>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</si>
  <si>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</si>
  <si>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</si>
  <si>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</si>
  <si>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</si>
  <si>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</si>
  <si>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</si>
  <si>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</si>
  <si>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</si>
  <si>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</si>
  <si>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</si>
  <si>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</si>
  <si>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</si>
  <si>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</si>
  <si>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</si>
  <si>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</si>
  <si>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</si>
  <si>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</si>
  <si>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</si>
  <si>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</si>
  <si>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</si>
  <si>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</si>
  <si>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</si>
  <si>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</si>
  <si>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</si>
  <si>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</si>
  <si>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</si>
  <si>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</si>
  <si>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</si>
  <si>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</si>
  <si>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</si>
  <si>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</si>
  <si>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</si>
  <si>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</si>
  <si>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</si>
  <si>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</si>
  <si>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</si>
  <si>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</si>
  <si>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</si>
  <si>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</si>
  <si>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</si>
  <si>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</si>
  <si>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</si>
  <si>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</si>
  <si>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</si>
  <si>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</si>
  <si>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</si>
  <si>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</si>
  <si>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</si>
  <si>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</si>
  <si>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</si>
  <si>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</si>
  <si>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</si>
  <si>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</si>
  <si>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</si>
  <si>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</si>
  <si>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</si>
  <si>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</si>
  <si>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</si>
  <si>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</si>
  <si>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</si>
  <si>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</si>
  <si>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</si>
  <si>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</si>
  <si>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</si>
  <si>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</si>
  <si>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</si>
  <si>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</si>
  <si>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</si>
  <si>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</si>
  <si>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</si>
  <si>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</si>
  <si>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</si>
  <si>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</si>
  <si>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</si>
  <si>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</si>
  <si>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</si>
  <si>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</si>
  <si>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</si>
  <si>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</si>
  <si>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</si>
  <si>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</si>
  <si>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</si>
  <si>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</si>
  <si>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</si>
  <si>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</si>
  <si>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</si>
  <si>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</si>
  <si>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</si>
  <si>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</si>
  <si>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</si>
  <si>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</si>
  <si>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</si>
  <si>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</si>
  <si>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</si>
  <si>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</si>
  <si>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</si>
  <si>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</si>
  <si>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</si>
  <si>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</si>
  <si>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</si>
  <si>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</si>
  <si>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</si>
  <si>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</si>
  <si>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</si>
  <si>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</si>
  <si>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</si>
  <si>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</si>
  <si>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</si>
  <si>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</si>
  <si>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</si>
  <si>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</si>
  <si>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</si>
  <si>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</si>
  <si>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</si>
  <si>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</si>
  <si>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</si>
  <si>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</si>
  <si>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</si>
  <si>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</si>
  <si>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</si>
  <si>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</si>
  <si>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</si>
  <si>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</si>
  <si>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</si>
  <si>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</si>
  <si>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</si>
  <si>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</si>
  <si>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</si>
  <si>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</si>
  <si>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</si>
  <si>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</si>
  <si>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</si>
  <si>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</si>
  <si>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</si>
  <si>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</si>
  <si>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</si>
  <si>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</si>
  <si>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</si>
  <si>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</si>
  <si>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</si>
  <si>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</si>
  <si>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</si>
  <si>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</si>
  <si>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</si>
  <si>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</si>
  <si>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</si>
  <si>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</si>
  <si>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</si>
  <si>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</si>
  <si>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</si>
  <si>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</si>
  <si>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</si>
  <si>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</si>
  <si>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</si>
  <si>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</si>
  <si>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</si>
  <si>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</si>
  <si>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</si>
  <si>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</si>
  <si>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</si>
  <si>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</si>
  <si>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</si>
  <si>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</si>
  <si>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</si>
  <si>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</si>
  <si>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</si>
  <si>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</si>
  <si>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</si>
  <si>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</si>
  <si>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</si>
  <si>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</si>
  <si>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</si>
  <si>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</si>
  <si>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</si>
  <si>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</si>
  <si>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</si>
  <si>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</si>
  <si>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</si>
  <si>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</si>
  <si>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</si>
  <si>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</si>
  <si>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</si>
  <si>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</si>
  <si>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</si>
  <si>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</si>
  <si>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</si>
  <si>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</si>
  <si>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</si>
  <si>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</si>
  <si>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</si>
  <si>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</si>
  <si>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</si>
  <si>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</si>
  <si>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</si>
  <si>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</si>
  <si>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</si>
  <si>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</si>
  <si>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</si>
  <si>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</si>
  <si>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</si>
  <si>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</si>
  <si>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</si>
  <si>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</si>
  <si>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</si>
  <si>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</si>
  <si>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</si>
  <si>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</si>
  <si>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</si>
  <si>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</si>
  <si>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</si>
  <si>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</si>
  <si>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</si>
  <si>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</si>
  <si>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</si>
  <si>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</si>
  <si>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</si>
  <si>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</si>
  <si>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</si>
  <si>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</si>
  <si>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</si>
  <si>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</si>
  <si>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</si>
  <si>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</si>
  <si>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</si>
  <si>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</si>
  <si>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</si>
  <si>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</si>
  <si>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</si>
  <si>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</si>
  <si>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</si>
  <si>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</si>
  <si>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</si>
  <si>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</si>
  <si>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</si>
  <si>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</si>
  <si>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</si>
  <si>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</si>
  <si>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</si>
  <si>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</si>
  <si>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</si>
  <si>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</si>
  <si>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</si>
  <si>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</si>
  <si>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</si>
  <si>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</si>
  <si>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</si>
  <si>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</si>
  <si>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</si>
  <si>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</si>
  <si>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</si>
  <si>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</si>
  <si>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</si>
  <si>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</si>
  <si>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</si>
  <si>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</si>
  <si>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</si>
  <si>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</si>
  <si>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</si>
  <si>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</si>
  <si>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</si>
  <si>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</si>
  <si>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</si>
  <si>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</si>
  <si>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</si>
  <si>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</si>
  <si>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</si>
  <si>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</si>
  <si>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</si>
  <si>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</si>
  <si>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</si>
  <si>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</si>
  <si>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</si>
  <si>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</si>
  <si>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</si>
  <si>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</si>
  <si>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</si>
  <si>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</si>
  <si>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</si>
  <si>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</si>
  <si>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</si>
  <si>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</si>
  <si>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</si>
  <si>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</si>
  <si>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</si>
  <si>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</si>
  <si>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</si>
  <si>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</si>
  <si>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</si>
  <si>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</si>
  <si>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</si>
  <si>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</si>
  <si>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</si>
  <si>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</si>
  <si>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</si>
  <si>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</si>
  <si>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</si>
  <si>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</si>
  <si>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</si>
  <si>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</si>
  <si>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</si>
  <si>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</si>
  <si>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</si>
  <si>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</si>
  <si>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</si>
  <si>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</si>
  <si>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</si>
  <si>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</si>
  <si>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</si>
  <si>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</si>
  <si>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</si>
  <si>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</si>
  <si>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</si>
  <si>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</si>
  <si>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</si>
  <si>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</si>
  <si>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</si>
  <si>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</si>
  <si>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</si>
  <si>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</si>
  <si>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</si>
  <si>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</si>
  <si>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</si>
  <si>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</si>
  <si>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</si>
  <si>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</si>
  <si>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</si>
  <si>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</si>
  <si>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</si>
  <si>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</si>
  <si>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</si>
  <si>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</si>
  <si>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</si>
  <si>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</si>
  <si>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</si>
  <si>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</si>
  <si>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</si>
  <si>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</si>
  <si>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</si>
  <si>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</si>
  <si>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</si>
  <si>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</si>
  <si>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</si>
  <si>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</si>
  <si>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</si>
  <si>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</si>
  <si>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</si>
  <si>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</si>
  <si>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</si>
  <si>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</si>
  <si>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</si>
  <si>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</si>
  <si>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</si>
  <si>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</si>
  <si>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</si>
  <si>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</si>
  <si>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</si>
  <si>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</si>
  <si>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</si>
  <si>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</si>
  <si>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</si>
  <si>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</si>
  <si>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</si>
  <si>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</si>
  <si>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</si>
  <si>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</si>
  <si>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</si>
  <si>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</si>
  <si>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</si>
  <si>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</si>
  <si>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</si>
  <si>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</si>
  <si>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</si>
  <si>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</si>
  <si>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</si>
  <si>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</si>
  <si>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</si>
  <si>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</si>
  <si>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</si>
  <si>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</si>
  <si>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</si>
  <si>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</si>
  <si>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</si>
  <si>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</si>
  <si>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</si>
  <si>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</si>
  <si>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</si>
  <si>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</si>
  <si>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</si>
  <si>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</si>
  <si>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</si>
  <si>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</si>
  <si>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</si>
  <si>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</si>
  <si>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</si>
  <si>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</si>
  <si>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</si>
  <si>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</si>
  <si>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</si>
  <si>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</si>
  <si>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</si>
  <si>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</si>
  <si>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</si>
  <si>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</si>
  <si>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</si>
  <si>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</si>
  <si>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</si>
  <si>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</si>
  <si>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</si>
  <si>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</si>
  <si>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</si>
  <si>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</si>
  <si>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</si>
  <si>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</si>
  <si>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</si>
  <si>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</si>
  <si>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</si>
  <si>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</si>
  <si>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</si>
  <si>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</si>
  <si>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</si>
  <si>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</si>
  <si>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</si>
  <si>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</si>
  <si>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</si>
  <si>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</si>
  <si>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</si>
  <si>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</si>
  <si>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</si>
  <si>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</si>
  <si>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</si>
  <si>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</si>
  <si>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</si>
  <si>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</si>
  <si>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</si>
  <si>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</si>
  <si>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</si>
  <si>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</si>
  <si>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</si>
  <si>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</si>
  <si>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</si>
  <si>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</si>
  <si>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</si>
  <si>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</si>
  <si>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</si>
  <si>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</si>
  <si>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</si>
  <si>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</si>
  <si>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</si>
  <si>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</si>
  <si>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</si>
  <si>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</si>
  <si>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</si>
  <si>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</si>
  <si>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</si>
  <si>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</si>
  <si>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</si>
  <si>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</si>
  <si>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</si>
  <si>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</si>
  <si>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</si>
  <si>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</si>
  <si>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</si>
  <si>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</si>
  <si>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</si>
  <si>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</si>
  <si>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</si>
  <si>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</si>
  <si>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</si>
  <si>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</si>
  <si>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</si>
  <si>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</si>
  <si>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</si>
  <si>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</si>
  <si>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</si>
  <si>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</si>
  <si>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</si>
  <si>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</si>
  <si>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</si>
  <si>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</si>
  <si>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</si>
  <si>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</si>
  <si>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</si>
  <si>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</si>
  <si>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</si>
  <si>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</si>
  <si>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</si>
  <si>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</si>
  <si>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</si>
  <si>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</si>
  <si>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</si>
  <si>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</si>
  <si>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</si>
  <si>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</si>
  <si>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</si>
  <si>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</si>
  <si>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</si>
  <si>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</si>
  <si>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</si>
  <si>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</si>
  <si>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</si>
  <si>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</si>
  <si>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</si>
  <si>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</si>
  <si>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</si>
  <si>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</si>
  <si>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</si>
  <si>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</si>
  <si>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</si>
  <si>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</si>
  <si>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</si>
  <si>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</si>
  <si>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</si>
  <si>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</si>
  <si>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</si>
  <si>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</si>
  <si>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</si>
  <si>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</si>
  <si>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</si>
  <si>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</si>
  <si>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</si>
  <si>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</si>
  <si>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</si>
  <si>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</si>
  <si>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</si>
  <si>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</si>
  <si>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</si>
  <si>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</si>
  <si>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</si>
  <si>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</si>
  <si>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</si>
  <si>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</si>
  <si>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</si>
  <si>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</si>
  <si>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</si>
  <si>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</si>
  <si>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</si>
  <si>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</si>
  <si>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</si>
  <si>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</si>
  <si>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</si>
  <si>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</si>
  <si>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</si>
  <si>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</si>
  <si>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</si>
  <si>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</si>
  <si>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</si>
  <si>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</si>
  <si>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</si>
  <si>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</si>
  <si>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</si>
  <si>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</si>
  <si>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</si>
  <si>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</si>
  <si>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</si>
  <si>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</si>
  <si>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</si>
  <si>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</si>
  <si>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</si>
  <si>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</si>
  <si>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</si>
  <si>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</si>
  <si>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</si>
  <si>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</si>
  <si>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</si>
  <si>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</si>
  <si>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</si>
  <si>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</si>
  <si>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</si>
  <si>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</si>
  <si>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</si>
  <si>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</si>
  <si>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</si>
  <si>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</si>
  <si>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</si>
  <si>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</si>
  <si>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</si>
  <si>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</si>
  <si>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</si>
  <si>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</si>
  <si>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</si>
  <si>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</si>
  <si>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</si>
  <si>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</si>
  <si>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</si>
  <si>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</si>
  <si>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</si>
  <si>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</si>
  <si>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</si>
  <si>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</si>
  <si>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</si>
  <si>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</si>
  <si>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</si>
  <si>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</si>
  <si>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</si>
  <si>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</si>
  <si>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</si>
  <si>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</si>
  <si>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</si>
  <si>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</si>
  <si>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</si>
  <si>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</si>
  <si>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</si>
  <si>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</si>
  <si>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</si>
  <si>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</si>
  <si>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</si>
  <si>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</si>
  <si>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</si>
  <si>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</si>
  <si>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</si>
  <si>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</si>
  <si>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</si>
  <si>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</si>
  <si>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</si>
  <si>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</si>
  <si>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</si>
  <si>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</si>
  <si>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</si>
  <si>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</si>
  <si>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</si>
  <si>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</si>
  <si>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</si>
  <si>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</si>
  <si>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</si>
  <si>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</si>
  <si>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</si>
  <si>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</si>
  <si>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</si>
  <si>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</si>
  <si>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</si>
  <si>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</si>
  <si>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</si>
  <si>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</si>
  <si>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</si>
  <si>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</si>
  <si>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</si>
  <si>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</si>
  <si>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</si>
  <si>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</si>
  <si>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</si>
  <si>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</si>
  <si>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</si>
  <si>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</si>
  <si>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</si>
  <si>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</si>
  <si>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</si>
  <si>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</si>
  <si>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</si>
  <si>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</si>
  <si>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</si>
  <si>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</si>
  <si>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</si>
  <si>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</si>
  <si>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</si>
  <si>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</si>
  <si>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</si>
  <si>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</si>
  <si>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</si>
  <si>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</si>
  <si>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</si>
  <si>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</si>
  <si>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</si>
  <si>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</si>
  <si>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</si>
  <si>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</si>
  <si>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</si>
  <si>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</si>
  <si>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</si>
  <si>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</si>
  <si>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</si>
  <si>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</si>
  <si>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</si>
  <si>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</si>
  <si>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</si>
  <si>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</si>
  <si>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</si>
  <si>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</si>
  <si>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</si>
  <si>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</si>
  <si>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</si>
  <si>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</si>
  <si>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</si>
  <si>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</si>
  <si>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</si>
  <si>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</si>
  <si>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</si>
  <si>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</si>
  <si>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</si>
  <si>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</si>
  <si>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</si>
  <si>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</si>
  <si>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</si>
  <si>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</si>
  <si>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</si>
  <si>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</si>
  <si>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</si>
  <si>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</si>
  <si>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</si>
  <si>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</si>
  <si>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</si>
  <si>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</si>
  <si>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</si>
  <si>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</si>
  <si>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</si>
  <si>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</si>
  <si>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</si>
  <si>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</si>
  <si>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</si>
  <si>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</si>
  <si>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</si>
  <si>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</si>
  <si>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</si>
  <si>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</si>
  <si>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</si>
  <si>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</si>
  <si>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</si>
  <si>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</si>
  <si>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</si>
  <si>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</si>
  <si>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</si>
  <si>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</si>
  <si>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</si>
  <si>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</si>
  <si>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</si>
  <si>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</si>
  <si>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</si>
  <si>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</si>
  <si>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</si>
  <si>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</si>
  <si>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</si>
  <si>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</si>
  <si>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</si>
  <si>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</si>
  <si>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</si>
  <si>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</si>
  <si>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</si>
  <si>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</si>
  <si>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</si>
  <si>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</si>
  <si>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</si>
  <si>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</si>
  <si>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</si>
  <si>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</si>
  <si>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</si>
  <si>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</si>
  <si>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</si>
  <si>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</si>
  <si>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</si>
  <si>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</si>
  <si>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</si>
  <si>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</si>
  <si>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</si>
  <si>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</si>
  <si>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</si>
  <si>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</si>
  <si>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</si>
  <si>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</si>
  <si>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</si>
  <si>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</si>
  <si>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</si>
  <si>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</si>
  <si>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</si>
  <si>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</si>
  <si>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</si>
  <si>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</si>
  <si>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</si>
  <si>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</si>
  <si>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</si>
  <si>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</si>
  <si>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</si>
  <si>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</si>
  <si>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</si>
  <si>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</si>
  <si>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</si>
  <si>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</si>
  <si>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</si>
  <si>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</si>
  <si>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</si>
  <si>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</si>
  <si>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</si>
  <si>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</si>
  <si>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</si>
  <si>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</si>
  <si>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</si>
  <si>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</si>
  <si>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</si>
  <si>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</si>
  <si>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</si>
  <si>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</si>
  <si>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</si>
  <si>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</si>
  <si>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</si>
  <si>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</si>
  <si>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</si>
  <si>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</si>
  <si>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</si>
  <si>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</si>
  <si>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</si>
  <si>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</si>
  <si>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</si>
  <si>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</si>
  <si>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</si>
  <si>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</si>
  <si>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</si>
  <si>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</si>
  <si>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</si>
  <si>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</si>
  <si>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</si>
  <si>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</si>
  <si>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</si>
  <si>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</si>
  <si>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</si>
  <si>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</si>
  <si>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</si>
  <si>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</si>
  <si>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</si>
  <si>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</si>
  <si>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</si>
  <si>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</si>
  <si>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</si>
  <si>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</si>
  <si>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</si>
  <si>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</si>
  <si>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</si>
  <si>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</si>
  <si>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</si>
  <si>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</si>
  <si>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</si>
  <si>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</si>
  <si>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</si>
  <si>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</si>
  <si>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</si>
  <si>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</si>
  <si>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</si>
  <si>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</si>
  <si>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</si>
  <si>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</si>
  <si>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</si>
  <si>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</si>
  <si>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</si>
  <si>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</si>
  <si>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</si>
  <si>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</si>
  <si>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</si>
  <si>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</si>
  <si>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</si>
  <si>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</si>
  <si>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</si>
  <si>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</si>
  <si>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</si>
  <si>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</si>
  <si>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</si>
  <si>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</si>
  <si>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</si>
  <si>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</si>
  <si>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</si>
  <si>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</si>
  <si>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</si>
  <si>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</si>
  <si>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</si>
  <si>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</si>
  <si>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</si>
  <si>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</si>
  <si>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</si>
  <si>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</si>
  <si>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</si>
  <si>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</si>
  <si>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</si>
  <si>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</si>
  <si>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</si>
  <si>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</si>
  <si>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</si>
  <si>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</si>
  <si>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</si>
  <si>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</si>
  <si>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</si>
  <si>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</si>
  <si>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</si>
  <si>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</si>
  <si>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</si>
  <si>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</si>
  <si>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</si>
  <si>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</si>
  <si>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</si>
  <si>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</si>
  <si>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</si>
  <si>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</si>
  <si>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</si>
  <si>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</si>
  <si>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</si>
  <si>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</si>
  <si>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</si>
  <si>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</si>
  <si>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</si>
  <si>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</si>
  <si>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</si>
  <si>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</si>
  <si>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</si>
  <si>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</si>
  <si>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</si>
  <si>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</si>
  <si>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</si>
  <si>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</si>
  <si>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</si>
  <si>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</si>
  <si>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</si>
  <si>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</si>
  <si>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</si>
  <si>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</si>
  <si>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</si>
  <si>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</si>
  <si>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</si>
  <si>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</si>
  <si>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</si>
  <si>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</si>
  <si>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</si>
  <si>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</si>
  <si>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</si>
  <si>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</si>
  <si>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</si>
  <si>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</si>
  <si>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</si>
  <si>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</si>
  <si>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</si>
  <si>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</si>
  <si>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</si>
  <si>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</si>
  <si>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</si>
  <si>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</si>
  <si>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</si>
  <si>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</si>
  <si>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</si>
  <si>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</si>
  <si>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</si>
  <si>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</si>
  <si>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</si>
  <si>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</si>
  <si>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</si>
  <si>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</si>
  <si>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</si>
  <si>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</si>
  <si>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</si>
  <si>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</si>
  <si>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</si>
  <si>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</si>
  <si>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</si>
  <si>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</si>
  <si>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</si>
  <si>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</si>
  <si>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</si>
  <si>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</si>
  <si>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</si>
  <si>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</si>
  <si>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</si>
  <si>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</si>
  <si>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</si>
  <si>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</si>
  <si>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</si>
  <si>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</si>
  <si>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</si>
  <si>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</si>
  <si>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</si>
  <si>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</si>
  <si>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</si>
  <si>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</si>
  <si>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</si>
  <si>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</si>
  <si>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</si>
  <si>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</si>
  <si>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</si>
  <si>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</si>
  <si>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</si>
  <si>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</si>
  <si>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</si>
  <si>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</si>
  <si>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</si>
  <si>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</si>
  <si>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</si>
  <si>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</si>
  <si>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</si>
  <si>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</si>
  <si>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</si>
  <si>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</si>
  <si>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</si>
  <si>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</si>
  <si>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</si>
  <si>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</si>
  <si>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</si>
  <si>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</si>
  <si>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</si>
  <si>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</si>
  <si>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</si>
  <si>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</si>
  <si>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</si>
  <si>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</si>
  <si>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</si>
  <si>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</si>
  <si>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</si>
  <si>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</si>
  <si>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</si>
  <si>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</si>
  <si>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</si>
  <si>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</si>
  <si>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</si>
  <si>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</si>
  <si>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</si>
  <si>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</si>
  <si>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</si>
  <si>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</si>
  <si>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</si>
  <si>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</si>
  <si>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</si>
  <si>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</si>
  <si>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</si>
  <si>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</si>
  <si>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</si>
  <si>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</si>
  <si>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</si>
  <si>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</si>
  <si>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</si>
  <si>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</si>
  <si>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</si>
  <si>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</si>
  <si>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</si>
  <si>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</si>
  <si>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</si>
  <si>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</si>
  <si>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</si>
  <si>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</si>
  <si>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</si>
  <si>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</si>
  <si>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</si>
  <si>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</si>
  <si>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</si>
  <si>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</si>
  <si>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</si>
  <si>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</si>
  <si>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</si>
  <si>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</si>
  <si>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</si>
  <si>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</si>
  <si>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</si>
  <si>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</si>
  <si>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</si>
  <si>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</si>
  <si>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</si>
  <si>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</si>
  <si>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</si>
  <si>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</si>
  <si>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</si>
  <si>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</si>
  <si>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</si>
  <si>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</si>
  <si>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</si>
  <si>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</si>
  <si>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</si>
  <si>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</si>
  <si>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</si>
  <si>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</si>
  <si>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</si>
  <si>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</si>
  <si>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</si>
  <si>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</si>
  <si>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</si>
  <si>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</si>
  <si>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</si>
  <si>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</si>
  <si>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</si>
  <si>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</si>
  <si>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</si>
  <si>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</si>
  <si>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</si>
  <si>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</si>
  <si>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</si>
  <si>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</si>
  <si>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</si>
  <si>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</si>
  <si>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</si>
  <si>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</si>
  <si>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</si>
  <si>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</si>
  <si>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</si>
  <si>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</si>
  <si>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</si>
  <si>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</si>
  <si>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</si>
  <si>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</si>
  <si>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</si>
  <si>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</si>
  <si>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</si>
  <si>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</si>
  <si>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</si>
  <si>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</si>
  <si>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</si>
  <si>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</si>
  <si>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</si>
  <si>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</si>
  <si>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</si>
  <si>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</si>
  <si>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</si>
  <si>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</si>
  <si>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</si>
  <si>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</si>
  <si>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</si>
  <si>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</si>
  <si>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</si>
  <si>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</si>
  <si>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</si>
  <si>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</si>
  <si>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</si>
  <si>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</si>
  <si>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</si>
  <si>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</si>
  <si>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</si>
  <si>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</si>
  <si>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</si>
  <si>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</si>
  <si>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</si>
  <si>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</si>
  <si>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</si>
  <si>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</si>
  <si>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</si>
  <si>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</si>
  <si>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</si>
  <si>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</si>
  <si>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</si>
  <si>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</si>
  <si>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</si>
  <si>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</si>
  <si>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</si>
  <si>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</si>
  <si>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</si>
  <si>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</si>
  <si>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</si>
  <si>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</si>
  <si>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</si>
  <si>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</si>
  <si>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</si>
  <si>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</si>
  <si>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</si>
  <si>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</si>
  <si>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</si>
  <si>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</si>
  <si>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</si>
  <si>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</si>
  <si>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</si>
  <si>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</si>
  <si>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</si>
  <si>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</si>
  <si>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</si>
  <si>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</si>
  <si>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</si>
  <si>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</si>
  <si>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</si>
  <si>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</si>
  <si>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</si>
  <si>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</si>
  <si>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</si>
  <si>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</si>
  <si>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</si>
  <si>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</si>
  <si>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</si>
  <si>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</si>
  <si>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</si>
  <si>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</si>
  <si>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</si>
  <si>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</si>
  <si>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</si>
  <si>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</si>
  <si>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</si>
  <si>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</si>
  <si>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</si>
  <si>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</si>
  <si>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</si>
  <si>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</si>
  <si>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</si>
  <si>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</si>
  <si>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</si>
  <si>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</si>
  <si>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</si>
  <si>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</si>
  <si>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</si>
  <si>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</si>
  <si>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</si>
  <si>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</si>
  <si>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</si>
  <si>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</si>
  <si>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</si>
  <si>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</si>
  <si>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</si>
  <si>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</si>
  <si>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</si>
  <si>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</si>
  <si>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</si>
  <si>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</si>
  <si>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</si>
  <si>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</si>
  <si>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</si>
  <si>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</si>
  <si>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</si>
  <si>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</si>
  <si>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</si>
  <si>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</si>
  <si>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</si>
  <si>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</si>
  <si>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</si>
  <si>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</si>
  <si>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</si>
  <si>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</si>
  <si>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</si>
  <si>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</si>
  <si>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</si>
  <si>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</si>
  <si>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</si>
  <si>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</si>
  <si>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</si>
  <si>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</si>
  <si>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</si>
  <si>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</si>
  <si>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</si>
  <si>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</si>
  <si>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</si>
  <si>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</si>
  <si>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</si>
  <si>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</si>
  <si>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</si>
  <si>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</si>
  <si>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</si>
  <si>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</si>
  <si>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</si>
  <si>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</si>
  <si>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</si>
  <si>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</si>
  <si>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</si>
  <si>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</si>
  <si>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</si>
  <si>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</si>
  <si>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</si>
  <si>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</si>
  <si>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</si>
  <si>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</si>
  <si>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</si>
  <si>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</si>
  <si>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</si>
  <si>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</si>
  <si>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</si>
  <si>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</si>
  <si>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</si>
  <si>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</si>
  <si>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</si>
  <si>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</si>
  <si>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</si>
  <si>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</si>
  <si>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</si>
  <si>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</si>
  <si>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</si>
  <si>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</si>
  <si>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</si>
  <si>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</si>
  <si>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</si>
  <si>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</si>
  <si>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</si>
  <si>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</si>
  <si>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</si>
  <si>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</si>
  <si>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</si>
  <si>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</si>
  <si>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</si>
  <si>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</si>
  <si>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</si>
  <si>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</si>
  <si>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</si>
  <si>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</si>
  <si>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</si>
  <si>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</si>
  <si>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</si>
  <si>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</si>
  <si>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</si>
  <si>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</si>
  <si>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</si>
  <si>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</si>
  <si>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</si>
  <si>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</si>
  <si>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</si>
  <si>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</si>
  <si>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</si>
  <si>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</si>
  <si>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</si>
  <si>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</si>
  <si>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</si>
  <si>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</si>
  <si>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</si>
  <si>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</si>
  <si>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</si>
  <si>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</si>
  <si>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</si>
  <si>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</si>
  <si>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</si>
  <si>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</si>
  <si>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</si>
  <si>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</si>
  <si>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</si>
  <si>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</si>
  <si>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</si>
  <si>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</si>
  <si>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</si>
  <si>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</si>
  <si>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</si>
  <si>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</si>
  <si>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</si>
  <si>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</si>
  <si>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</si>
  <si>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</si>
  <si>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</si>
  <si>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</si>
  <si>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</si>
  <si>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</si>
  <si>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</si>
  <si>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</si>
  <si>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</si>
  <si>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</si>
  <si>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</si>
  <si>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</si>
  <si>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</si>
  <si>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</si>
  <si>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</si>
  <si>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</si>
  <si>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</si>
  <si>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</si>
  <si>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</si>
  <si>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</si>
  <si>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</si>
  <si>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</si>
  <si>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</si>
  <si>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</si>
  <si>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</si>
  <si>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</si>
  <si>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</si>
  <si>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</si>
  <si>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</si>
  <si>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</si>
  <si>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</si>
  <si>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</si>
  <si>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</si>
  <si>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</si>
  <si>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</si>
  <si>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</si>
  <si>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</si>
  <si>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</si>
  <si>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</si>
  <si>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</si>
  <si>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</si>
  <si>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</si>
  <si>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</si>
  <si>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</si>
  <si>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</si>
  <si>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</si>
  <si>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</si>
  <si>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</si>
  <si>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</si>
  <si>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</si>
  <si>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</si>
  <si>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</si>
  <si>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</si>
  <si>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</si>
  <si>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</si>
  <si>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</si>
  <si>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</si>
  <si>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</si>
  <si>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</si>
  <si>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</si>
  <si>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</si>
  <si>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</si>
  <si>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</si>
  <si>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</si>
  <si>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</si>
  <si>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</si>
  <si>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</si>
  <si>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</si>
  <si>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</si>
  <si>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</si>
  <si>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</si>
  <si>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</si>
  <si>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</si>
  <si>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</si>
  <si>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</si>
  <si>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</si>
  <si>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</si>
  <si>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</si>
  <si>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</si>
  <si>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</si>
  <si>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</si>
  <si>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</si>
  <si>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</si>
  <si>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</si>
  <si>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</si>
  <si>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</si>
  <si>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</si>
  <si>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</si>
  <si>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</si>
  <si>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</si>
  <si>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</si>
  <si>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</si>
  <si>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</si>
  <si>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</si>
  <si>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</si>
  <si>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</si>
  <si>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</si>
  <si>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</si>
  <si>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</si>
  <si>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</si>
  <si>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</si>
  <si>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</si>
  <si>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</si>
  <si>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</si>
  <si>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</si>
  <si>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</si>
  <si>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</si>
  <si>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</si>
  <si>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</si>
  <si>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</si>
  <si>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</si>
  <si>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</si>
  <si>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</si>
  <si>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</si>
  <si>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</si>
  <si>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</si>
  <si>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</si>
  <si>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</si>
  <si>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</si>
  <si>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</si>
  <si>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</si>
  <si>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</si>
  <si>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</si>
  <si>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</si>
  <si>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</si>
  <si>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</si>
  <si>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</si>
  <si>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</si>
  <si>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</si>
  <si>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</si>
  <si>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</si>
  <si>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</si>
  <si>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</si>
  <si>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</si>
  <si>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</si>
  <si>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</si>
  <si>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</si>
  <si>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</si>
  <si>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</si>
  <si>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</si>
  <si>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</si>
  <si>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</si>
  <si>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</si>
  <si>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</si>
  <si>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</si>
  <si>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</si>
  <si>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</si>
  <si>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</si>
  <si>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</si>
  <si>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</si>
  <si>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</si>
  <si>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</si>
  <si>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</si>
  <si>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</si>
  <si>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</si>
  <si>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</si>
  <si>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</si>
  <si>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</si>
  <si>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</si>
  <si>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</si>
  <si>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</si>
  <si>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</si>
  <si>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</si>
  <si>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</si>
  <si>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</si>
  <si>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</si>
  <si>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</si>
  <si>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</si>
  <si>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</si>
  <si>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</si>
  <si>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</si>
  <si>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</si>
  <si>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</si>
  <si>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</si>
  <si>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</si>
  <si>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</si>
  <si>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</si>
  <si>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</si>
  <si>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</si>
  <si>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</si>
  <si>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</si>
  <si>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</si>
  <si>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</si>
  <si>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</si>
  <si>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</si>
  <si>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</si>
  <si>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</si>
  <si>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</si>
  <si>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</si>
  <si>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</si>
  <si>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</si>
  <si>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</si>
  <si>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</si>
  <si>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</si>
  <si>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</si>
  <si>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</si>
  <si>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</si>
  <si>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</si>
  <si>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</si>
  <si>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</si>
  <si>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</si>
  <si>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</si>
  <si>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</si>
  <si>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</si>
  <si>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</si>
  <si>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</si>
  <si>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</si>
  <si>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</si>
  <si>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</si>
  <si>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</si>
  <si>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</si>
  <si>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</si>
  <si>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</si>
  <si>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</si>
  <si>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</si>
  <si>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</si>
  <si>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</si>
  <si>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</si>
  <si>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</si>
  <si>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</si>
  <si>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</si>
  <si>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</si>
  <si>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</si>
  <si>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</si>
  <si>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</si>
  <si>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</si>
  <si>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</si>
  <si>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</si>
  <si>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</si>
  <si>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</si>
  <si>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</si>
  <si>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</si>
  <si>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</si>
  <si>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</si>
  <si>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</si>
  <si>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</si>
  <si>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</si>
  <si>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</si>
  <si>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</si>
  <si>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</si>
  <si>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</si>
  <si>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</si>
  <si>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</si>
  <si>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</si>
  <si>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</si>
  <si>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</si>
  <si>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</si>
  <si>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</si>
  <si>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</si>
  <si>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</si>
  <si>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</si>
  <si>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</si>
  <si>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</si>
  <si>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</si>
  <si>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</si>
  <si>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</si>
  <si>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</si>
  <si>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</si>
  <si>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</si>
  <si>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</si>
  <si>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</si>
  <si>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</si>
  <si>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</si>
  <si>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</si>
  <si>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</si>
  <si>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</si>
  <si>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</si>
  <si>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</si>
  <si>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</si>
  <si>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</si>
  <si>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</si>
  <si>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</si>
  <si>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</si>
  <si>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</si>
  <si>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</si>
  <si>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</si>
  <si>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</si>
  <si>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</si>
  <si>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</si>
  <si>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</si>
  <si>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</si>
  <si>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</si>
  <si>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</si>
  <si>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</si>
  <si>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</si>
  <si>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</si>
  <si>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</si>
  <si>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</si>
  <si>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</si>
  <si>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</si>
  <si>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</si>
  <si>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</si>
  <si>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</si>
  <si>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</si>
  <si>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</si>
  <si>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</si>
  <si>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</si>
  <si>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</si>
  <si>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</si>
  <si>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</si>
  <si>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</si>
  <si>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</si>
  <si>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</si>
  <si>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</si>
  <si>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</si>
  <si>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</si>
  <si>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</si>
  <si>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</si>
  <si>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</si>
  <si>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</si>
  <si>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</si>
  <si>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</si>
  <si>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</si>
  <si>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</si>
  <si>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</si>
  <si>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</si>
  <si>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</si>
  <si>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</si>
  <si>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</si>
  <si>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</si>
  <si>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</si>
  <si>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</si>
  <si>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</si>
  <si>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</si>
  <si>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</si>
  <si>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</si>
  <si>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</si>
  <si>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</si>
  <si>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</si>
  <si>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</si>
  <si>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</si>
  <si>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</si>
  <si>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</si>
  <si>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</si>
  <si>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</si>
  <si>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</si>
  <si>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</si>
  <si>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</si>
  <si>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</si>
  <si>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</si>
  <si>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</si>
  <si>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</si>
  <si>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</si>
  <si>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</si>
  <si>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</si>
  <si>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</si>
  <si>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</si>
  <si>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</si>
  <si>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</si>
  <si>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</si>
  <si>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</si>
  <si>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</si>
  <si>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</si>
  <si>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</si>
  <si>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</si>
  <si>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</si>
  <si>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</si>
  <si>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</si>
  <si>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</si>
  <si>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</si>
  <si>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</si>
  <si>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</si>
  <si>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</si>
  <si>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</si>
  <si>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</si>
  <si>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</si>
  <si>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</si>
  <si>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</si>
  <si>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</si>
  <si>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</si>
  <si>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</si>
  <si>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</si>
  <si>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</si>
  <si>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</si>
  <si>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</si>
  <si>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</si>
  <si>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</si>
  <si>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</si>
  <si>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</si>
  <si>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</si>
  <si>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</si>
  <si>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</si>
  <si>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</si>
  <si>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</si>
  <si>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</si>
  <si>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</si>
  <si>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</si>
  <si>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</si>
  <si>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</si>
  <si>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</si>
  <si>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</si>
  <si>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</si>
  <si>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</si>
  <si>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</si>
  <si>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</si>
  <si>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</si>
  <si>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</si>
  <si>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</si>
  <si>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</si>
  <si>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</si>
  <si>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</si>
  <si>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</si>
  <si>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</si>
  <si>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</si>
  <si>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</si>
  <si>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</si>
  <si>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</si>
  <si>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</si>
  <si>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</si>
  <si>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</si>
  <si>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</si>
  <si>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</si>
  <si>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</si>
  <si>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</si>
  <si>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</si>
  <si>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</si>
  <si>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</si>
  <si>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</si>
  <si>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</si>
  <si>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</si>
  <si>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</si>
  <si>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</si>
  <si>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</si>
  <si>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</si>
  <si>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</si>
  <si>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</si>
  <si>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</si>
  <si>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</si>
  <si>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</si>
  <si>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</si>
  <si>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</si>
  <si>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</si>
  <si>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</si>
  <si>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</si>
  <si>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</si>
  <si>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</si>
  <si>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</si>
  <si>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</si>
  <si>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</si>
  <si>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</si>
  <si>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</si>
  <si>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</si>
  <si>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</si>
  <si>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</si>
  <si>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</si>
  <si>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</si>
  <si>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</si>
  <si>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</si>
  <si>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</si>
  <si>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</si>
  <si>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</si>
  <si>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</si>
  <si>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</si>
  <si>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</si>
  <si>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</si>
  <si>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</si>
  <si>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</si>
  <si>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</si>
  <si>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</si>
  <si>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</si>
  <si>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</si>
  <si>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</si>
  <si>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</si>
  <si>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</si>
  <si>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</si>
  <si>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</si>
  <si>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</si>
  <si>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</si>
  <si>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</si>
  <si>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</si>
  <si>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</si>
  <si>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</si>
  <si>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</si>
  <si>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</si>
  <si>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</si>
  <si>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</si>
  <si>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</si>
  <si>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</si>
  <si>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</si>
  <si>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</si>
  <si>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</si>
  <si>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</si>
  <si>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</si>
  <si>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</si>
  <si>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</si>
  <si>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</si>
  <si>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</si>
  <si>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</si>
  <si>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</si>
  <si>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</si>
  <si>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</si>
  <si>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</si>
  <si>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</si>
  <si>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</si>
  <si>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</si>
  <si>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</si>
  <si>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</si>
  <si>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</si>
  <si>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</si>
  <si>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</si>
  <si>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</si>
  <si>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</si>
  <si>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</si>
  <si>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</si>
  <si>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</si>
  <si>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</si>
  <si>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</si>
  <si>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</si>
  <si>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</si>
  <si>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</si>
  <si>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</si>
  <si>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</si>
  <si>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</si>
  <si>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</si>
  <si>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</si>
  <si>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</si>
  <si>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</si>
  <si>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</si>
  <si>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</si>
  <si>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</si>
  <si>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</si>
  <si>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</si>
  <si>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</si>
  <si>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</si>
  <si>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</si>
  <si>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</si>
  <si>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</si>
  <si>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</si>
  <si>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</si>
  <si>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</si>
  <si>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</si>
  <si>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</si>
  <si>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</si>
  <si>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</si>
  <si>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</si>
  <si>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</si>
  <si>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</si>
  <si>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</si>
  <si>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</si>
  <si>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</si>
  <si>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</si>
  <si>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</si>
  <si>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</si>
  <si>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</si>
  <si>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</si>
  <si>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</si>
  <si>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</si>
  <si>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</si>
  <si>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</si>
  <si>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</si>
  <si>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</si>
  <si>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</si>
  <si>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</si>
  <si>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</si>
  <si>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</si>
  <si>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</si>
  <si>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</si>
  <si>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</si>
  <si>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</si>
  <si>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</si>
  <si>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</si>
  <si>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</si>
  <si>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</si>
  <si>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</si>
  <si>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</si>
  <si>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</si>
  <si>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</si>
  <si>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</si>
  <si>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</si>
  <si>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</si>
  <si>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</si>
  <si>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</si>
  <si>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</si>
  <si>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</si>
  <si>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</si>
  <si>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</si>
  <si>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</si>
  <si>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</si>
  <si>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</si>
  <si>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</si>
  <si>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</si>
  <si>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</si>
  <si>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</si>
  <si>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</si>
  <si>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</si>
  <si>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</si>
  <si>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</si>
  <si>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</si>
  <si>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</si>
  <si>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</si>
  <si>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</si>
  <si>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</si>
  <si>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</si>
  <si>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</si>
  <si>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</si>
  <si>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</si>
  <si>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</si>
  <si>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</si>
  <si>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</si>
  <si>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</si>
  <si>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</si>
  <si>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</si>
  <si>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</si>
  <si>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</si>
  <si>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</si>
  <si>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</si>
  <si>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</si>
  <si>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</si>
  <si>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</si>
  <si>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</si>
  <si>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</si>
  <si>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</si>
  <si>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</si>
  <si>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</si>
  <si>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</si>
  <si>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</si>
  <si>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</si>
  <si>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</si>
  <si>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</si>
  <si>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</si>
  <si>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</si>
  <si>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</si>
  <si>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</si>
  <si>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</si>
  <si>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</si>
  <si>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</si>
  <si>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</si>
  <si>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</si>
  <si>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</si>
  <si>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</si>
  <si>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</si>
  <si>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</si>
  <si>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</si>
  <si>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</si>
  <si>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</si>
  <si>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</si>
  <si>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</si>
  <si>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</si>
  <si>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</si>
  <si>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</si>
  <si>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</si>
  <si>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</si>
  <si>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</si>
  <si>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</si>
  <si>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</si>
  <si>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</si>
  <si>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</si>
  <si>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</si>
  <si>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</si>
  <si>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</si>
  <si>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</si>
  <si>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</si>
  <si>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</si>
  <si>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</si>
  <si>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</si>
  <si>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</si>
  <si>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</si>
  <si>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</si>
  <si>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</si>
  <si>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</si>
  <si>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</si>
  <si>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</si>
  <si>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</si>
  <si>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</si>
  <si>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</si>
  <si>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</si>
  <si>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</si>
  <si>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</si>
  <si>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</si>
  <si>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</si>
  <si>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</si>
  <si>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</si>
  <si>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</si>
  <si>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</si>
  <si>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</si>
  <si>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</si>
  <si>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</si>
  <si>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</si>
  <si>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</si>
  <si>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</si>
  <si>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</si>
  <si>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</si>
  <si>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</si>
  <si>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</si>
  <si>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</si>
  <si>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</si>
  <si>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</si>
  <si>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</si>
  <si>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</si>
  <si>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</si>
  <si>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</si>
  <si>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</si>
  <si>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</si>
  <si>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</si>
  <si>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</si>
  <si>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</si>
  <si>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</si>
  <si>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</si>
  <si>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</si>
  <si>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</si>
  <si>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</si>
  <si>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</si>
  <si>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</si>
  <si>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</si>
  <si>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</si>
  <si>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</si>
  <si>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</si>
  <si>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</si>
  <si>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</si>
  <si>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</si>
  <si>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</si>
  <si>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</si>
  <si>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</si>
  <si>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</si>
  <si>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</si>
  <si>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</si>
  <si>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</si>
  <si>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</si>
  <si>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</si>
  <si>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</si>
  <si>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</si>
  <si>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</si>
  <si>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</si>
  <si>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</si>
  <si>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</si>
  <si>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</si>
  <si>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</si>
  <si>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</si>
  <si>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</si>
  <si>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</si>
  <si>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</si>
  <si>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</si>
  <si>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</si>
  <si>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</si>
  <si>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</si>
  <si>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</si>
  <si>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</si>
  <si>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</si>
  <si>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</si>
  <si>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</si>
  <si>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</si>
  <si>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</si>
  <si>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</si>
  <si>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</si>
  <si>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</si>
  <si>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</si>
  <si>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</si>
  <si>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</si>
  <si>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</si>
  <si>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</si>
  <si>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</si>
  <si>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</si>
  <si>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</si>
  <si>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</si>
  <si>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</si>
  <si>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</si>
  <si>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</si>
  <si>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</si>
  <si>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</si>
  <si>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</si>
  <si>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</si>
  <si>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</si>
  <si>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</si>
  <si>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</si>
  <si>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</si>
  <si>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</si>
  <si>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</si>
  <si>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</si>
  <si>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</si>
  <si>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</si>
  <si>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</si>
  <si>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</si>
  <si>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</si>
  <si>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</si>
  <si>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</si>
  <si>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</si>
  <si>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</si>
  <si>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</si>
  <si>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</si>
  <si>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</si>
  <si>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</si>
  <si>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</si>
  <si>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</si>
  <si>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</si>
  <si>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</si>
  <si>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</si>
  <si>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</si>
  <si>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</si>
  <si>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</si>
  <si>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</si>
  <si>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</si>
  <si>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</si>
  <si>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</si>
  <si>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</si>
  <si>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</si>
  <si>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</si>
  <si>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</si>
  <si>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</si>
  <si>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</si>
  <si>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</si>
  <si>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</si>
  <si>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</si>
  <si>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</si>
  <si>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</si>
  <si>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</si>
  <si>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</si>
  <si>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</si>
  <si>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</si>
  <si>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</si>
  <si>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</si>
  <si>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</si>
  <si>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</si>
  <si>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</si>
  <si>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</si>
  <si>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</si>
  <si>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</si>
  <si>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</si>
  <si>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</si>
  <si>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</si>
  <si>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</si>
  <si>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</si>
  <si>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</si>
  <si>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</si>
  <si>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</si>
  <si>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</si>
  <si>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</si>
  <si>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</si>
  <si>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</si>
  <si>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</si>
  <si>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</si>
  <si>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</si>
  <si>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</si>
  <si>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</si>
  <si>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</si>
  <si>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</si>
  <si>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</si>
  <si>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</si>
  <si>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</si>
  <si>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</si>
  <si>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</si>
  <si>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</si>
  <si>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</si>
  <si>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</si>
  <si>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</si>
  <si>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</si>
  <si>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</si>
  <si>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</si>
  <si>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</si>
  <si>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</si>
  <si>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</si>
  <si>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</si>
  <si>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</si>
  <si>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</si>
  <si>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</si>
  <si>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</si>
  <si>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</si>
  <si>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</si>
  <si>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</si>
  <si>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</si>
  <si>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</si>
  <si>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</si>
  <si>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</si>
  <si>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</si>
  <si>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</si>
  <si>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</si>
  <si>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</si>
  <si>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</si>
  <si>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</si>
  <si>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</si>
  <si>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</si>
  <si>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</si>
  <si>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</si>
  <si>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</si>
  <si>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</si>
  <si>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</si>
  <si>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</si>
  <si>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</si>
  <si>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</si>
  <si>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</si>
  <si>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</si>
  <si>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</si>
  <si>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</si>
  <si>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</si>
  <si>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</si>
  <si>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</si>
  <si>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</si>
  <si>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</si>
  <si>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</si>
  <si>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</si>
  <si>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</si>
  <si>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</si>
  <si>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</si>
  <si>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</si>
  <si>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</si>
  <si>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</si>
  <si>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</si>
  <si>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</si>
  <si>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</si>
  <si>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</si>
  <si>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</si>
  <si>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</si>
  <si>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</si>
  <si>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</si>
  <si>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</si>
  <si>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</si>
  <si>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</si>
  <si>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</si>
  <si>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</si>
  <si>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</si>
  <si>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</si>
  <si>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</si>
  <si>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</si>
  <si>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</si>
  <si>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</si>
  <si>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</si>
  <si>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</si>
  <si>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</si>
  <si>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</si>
  <si>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</si>
  <si>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</si>
  <si>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</si>
  <si>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</si>
  <si>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</si>
  <si>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</si>
  <si>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</si>
  <si>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</si>
  <si>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</si>
  <si>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</si>
  <si>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</si>
  <si>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</si>
  <si>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</si>
  <si>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</si>
  <si>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</si>
  <si>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</si>
  <si>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</si>
  <si>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</si>
  <si>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</si>
  <si>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</si>
  <si>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</si>
  <si>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</si>
  <si>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</si>
  <si>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</si>
  <si>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</si>
  <si>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</si>
  <si>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</si>
  <si>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</si>
  <si>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</si>
  <si>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</si>
  <si>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</si>
  <si>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</si>
  <si>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</si>
  <si>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</si>
  <si>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</si>
  <si>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</si>
  <si>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</si>
  <si>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</si>
  <si>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</si>
  <si>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</si>
  <si>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</si>
  <si>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</si>
  <si>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</si>
  <si>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</si>
  <si>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</si>
  <si>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</si>
  <si>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</si>
  <si>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</si>
  <si>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</si>
  <si>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</si>
  <si>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</si>
  <si>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</si>
  <si>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</si>
  <si>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</si>
  <si>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</si>
  <si>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</si>
  <si>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</si>
  <si>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</si>
  <si>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</si>
  <si>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</si>
  <si>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</si>
  <si>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</si>
  <si>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</si>
  <si>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</si>
  <si>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</si>
  <si>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</si>
  <si>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</si>
  <si>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</si>
  <si>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</si>
  <si>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</si>
  <si>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</si>
  <si>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</si>
  <si>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</si>
  <si>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</si>
  <si>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</si>
  <si>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</si>
  <si>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</si>
  <si>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</si>
  <si>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</si>
  <si>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</si>
  <si>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</si>
  <si>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</si>
  <si>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</si>
  <si>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</si>
  <si>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</si>
  <si>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</si>
  <si>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</si>
  <si>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</si>
  <si>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</si>
  <si>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</si>
  <si>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</si>
  <si>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</si>
  <si>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</si>
  <si>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</si>
  <si>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</si>
  <si>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</si>
  <si>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</si>
  <si>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</si>
  <si>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</si>
  <si>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</si>
  <si>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</si>
  <si>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</si>
  <si>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</si>
  <si>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</si>
  <si>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</si>
  <si>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</si>
  <si>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</si>
  <si>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</si>
  <si>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</si>
  <si>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</si>
  <si>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</si>
  <si>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</si>
  <si>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</si>
  <si>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</si>
  <si>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</si>
  <si>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</si>
  <si>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</si>
  <si>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</si>
  <si>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</si>
  <si>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</si>
  <si>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</si>
  <si>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</si>
  <si>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</si>
  <si>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</si>
  <si>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</si>
  <si>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</si>
  <si>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</si>
  <si>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</si>
  <si>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</si>
  <si>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</si>
  <si>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</si>
  <si>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</si>
  <si>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</si>
  <si>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</si>
  <si>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</si>
  <si>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</si>
  <si>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</si>
  <si>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</si>
  <si>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</si>
  <si>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</si>
  <si>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</si>
  <si>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</si>
  <si>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</si>
  <si>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</si>
  <si>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</si>
  <si>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</si>
  <si>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</si>
  <si>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</si>
  <si>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</si>
  <si>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</si>
  <si>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</si>
  <si>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</si>
  <si>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</si>
  <si>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</si>
  <si>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</si>
  <si>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</si>
  <si>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</si>
  <si>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</si>
  <si>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</si>
  <si>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</si>
  <si>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</si>
  <si>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</si>
  <si>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</si>
  <si>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</si>
  <si>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</si>
  <si>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</si>
  <si>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</si>
  <si>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</si>
  <si>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</si>
  <si>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</si>
  <si>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</si>
  <si>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</si>
  <si>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</si>
  <si>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</si>
  <si>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</si>
  <si>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</si>
  <si>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</si>
  <si>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</si>
  <si>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</si>
  <si>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</si>
  <si>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</si>
  <si>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</si>
  <si>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</si>
  <si>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</si>
  <si>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</si>
  <si>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</si>
  <si>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</si>
  <si>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</si>
  <si>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</si>
  <si>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</si>
  <si>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</si>
  <si>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</si>
  <si>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</si>
  <si>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</si>
  <si>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</si>
  <si>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</si>
  <si>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</si>
  <si>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</si>
  <si>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</si>
  <si>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</si>
  <si>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</si>
  <si>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</si>
  <si>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</si>
  <si>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</si>
  <si>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</si>
  <si>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</si>
  <si>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</si>
  <si>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</si>
  <si>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</si>
  <si>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</si>
  <si>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</si>
  <si>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</si>
  <si>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</si>
  <si>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</si>
  <si>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</si>
  <si>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</si>
  <si>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</si>
  <si>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</si>
  <si>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</si>
  <si>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</si>
  <si>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</si>
  <si>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</si>
  <si>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</si>
  <si>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</si>
  <si>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</si>
  <si>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</si>
  <si>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</si>
  <si>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</si>
  <si>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</si>
  <si>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</si>
  <si>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</si>
  <si>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</si>
  <si>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</si>
  <si>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</si>
  <si>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</si>
  <si>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</si>
  <si>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</si>
  <si>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</si>
  <si>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</si>
  <si>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</si>
  <si>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</si>
  <si>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</si>
  <si>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</si>
  <si>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</si>
  <si>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</si>
  <si>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</si>
  <si>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</si>
  <si>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</si>
  <si>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</si>
  <si>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</si>
  <si>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</si>
  <si>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</si>
  <si>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</si>
  <si>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</si>
  <si>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</si>
  <si>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</si>
  <si>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</si>
  <si>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</si>
  <si>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</si>
  <si>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</si>
  <si>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</si>
  <si>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</si>
  <si>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</si>
  <si>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</si>
  <si>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</si>
  <si>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</si>
  <si>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</si>
  <si>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</si>
  <si>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</si>
  <si>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</si>
  <si>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</si>
  <si>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</si>
  <si>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</si>
  <si>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</si>
  <si>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</si>
  <si>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</si>
  <si>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</si>
  <si>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</si>
  <si>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</si>
  <si>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</si>
  <si>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</si>
  <si>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</si>
  <si>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</si>
  <si>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</si>
  <si>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</si>
  <si>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</si>
  <si>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</si>
  <si>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</si>
  <si>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</si>
  <si>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</si>
  <si>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</si>
  <si>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</si>
  <si>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</si>
  <si>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</si>
  <si>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</si>
  <si>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</si>
  <si>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</si>
  <si>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</si>
  <si>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</si>
  <si>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</si>
  <si>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</si>
  <si>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</si>
  <si>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</si>
  <si>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</si>
  <si>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</si>
  <si>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</si>
  <si>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</si>
  <si>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</si>
  <si>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</si>
  <si>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</si>
  <si>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</si>
  <si>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</si>
  <si>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</si>
  <si>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</si>
  <si>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</si>
  <si>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</si>
  <si>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</si>
  <si>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</si>
  <si>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</si>
  <si>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</si>
  <si>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</si>
  <si>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</si>
  <si>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</si>
  <si>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</si>
  <si>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</si>
  <si>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</si>
  <si>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</si>
  <si>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</si>
  <si>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</si>
  <si>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</si>
  <si>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</si>
  <si>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</si>
  <si>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</si>
  <si>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</si>
  <si>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</si>
  <si>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</si>
  <si>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</si>
  <si>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</si>
  <si>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</si>
  <si>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</si>
  <si>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</si>
  <si>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</si>
  <si>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</si>
  <si>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</si>
  <si>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</si>
  <si>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</si>
  <si>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</si>
  <si>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</si>
  <si>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</si>
  <si>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</si>
  <si>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</si>
  <si>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</si>
  <si>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</si>
  <si>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</si>
  <si>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</si>
  <si>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</si>
  <si>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</si>
  <si>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</si>
  <si>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</si>
  <si>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</si>
  <si>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</si>
  <si>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</si>
  <si>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</si>
  <si>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</si>
  <si>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</si>
  <si>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</si>
  <si>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</si>
  <si>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</si>
  <si>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</si>
  <si>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</si>
  <si>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</si>
  <si>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</si>
  <si>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</si>
  <si>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</si>
  <si>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</si>
  <si>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</si>
  <si>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</si>
  <si>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</si>
  <si>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</si>
  <si>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</si>
  <si>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</si>
  <si>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</si>
  <si>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</si>
  <si>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</si>
  <si>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</si>
  <si>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</si>
  <si>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</si>
  <si>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</si>
  <si>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</si>
  <si>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</si>
  <si>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</si>
  <si>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</si>
  <si>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</si>
  <si>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</si>
  <si>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</si>
  <si>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</si>
  <si>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</si>
  <si>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</si>
  <si>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</si>
  <si>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</si>
  <si>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</si>
  <si>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</si>
  <si>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</si>
  <si>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</si>
  <si>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</si>
  <si>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</si>
  <si>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</si>
  <si>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</si>
  <si>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</si>
  <si>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</si>
  <si>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</si>
  <si>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</si>
  <si>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</si>
  <si>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</si>
  <si>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</si>
  <si>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</si>
  <si>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</si>
  <si>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</si>
  <si>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</si>
  <si>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</si>
  <si>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</si>
  <si>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</si>
  <si>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</si>
  <si>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</si>
  <si>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</si>
  <si>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</si>
  <si>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</si>
  <si>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</si>
  <si>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</si>
  <si>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</si>
  <si>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</si>
  <si>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</si>
  <si>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</si>
  <si>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</si>
  <si>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</si>
  <si>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</si>
  <si>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</si>
  <si>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</si>
  <si>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</si>
  <si>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</si>
  <si>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</si>
  <si>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</si>
  <si>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</si>
  <si>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</si>
  <si>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</si>
  <si>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</si>
  <si>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</si>
  <si>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</si>
  <si>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</si>
  <si>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</si>
  <si>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</si>
  <si>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</si>
  <si>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</si>
  <si>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</si>
  <si>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</si>
  <si>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</si>
  <si>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</si>
  <si>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</si>
  <si>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</si>
  <si>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</si>
  <si>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</si>
  <si>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</si>
  <si>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</si>
  <si>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</si>
  <si>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</si>
  <si>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</si>
  <si>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</si>
  <si>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</si>
  <si>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</si>
  <si>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</si>
  <si>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</si>
  <si>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</si>
  <si>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</si>
  <si>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</si>
  <si>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</si>
  <si>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</si>
  <si>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</si>
  <si>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</si>
  <si>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</si>
  <si>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</si>
  <si>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</si>
  <si>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</si>
  <si>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</si>
  <si>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</si>
  <si>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</si>
  <si>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</si>
  <si>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</si>
  <si>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</si>
  <si>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</si>
  <si>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</si>
  <si>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</si>
  <si>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</si>
  <si>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</si>
  <si>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</si>
  <si>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</si>
  <si>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</si>
  <si>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</si>
  <si>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</si>
  <si>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</si>
  <si>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</si>
  <si>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</si>
  <si>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</si>
  <si>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</si>
  <si>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</si>
  <si>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</si>
  <si>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</si>
  <si>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</si>
  <si>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</si>
  <si>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</si>
  <si>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</si>
  <si>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</si>
  <si>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</si>
  <si>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</si>
  <si>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</si>
  <si>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</si>
  <si>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</si>
  <si>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</si>
  <si>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</si>
  <si>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</si>
  <si>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</si>
  <si>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</si>
  <si>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</si>
  <si>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</si>
  <si>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</si>
  <si>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</si>
  <si>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</si>
  <si>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</si>
  <si>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</si>
  <si>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</si>
  <si>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</si>
  <si>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</si>
  <si>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</si>
  <si>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</si>
  <si>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</si>
  <si>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</si>
  <si>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</si>
  <si>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</si>
  <si>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</si>
  <si>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</si>
  <si>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</si>
  <si>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</si>
  <si>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</si>
  <si>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</si>
  <si>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</si>
  <si>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</si>
  <si>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</si>
  <si>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</si>
  <si>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</si>
  <si>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</si>
  <si>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</si>
  <si>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</si>
  <si>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</si>
  <si>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</si>
  <si>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</si>
  <si>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</si>
  <si>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</si>
  <si>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</si>
  <si>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</si>
  <si>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</si>
  <si>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</si>
  <si>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</si>
  <si>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</si>
  <si>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</si>
  <si>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</si>
  <si>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</si>
  <si>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</si>
  <si>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</si>
  <si>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</si>
  <si>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</si>
  <si>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</si>
  <si>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</si>
  <si>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</si>
  <si>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</si>
  <si>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</si>
  <si>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</si>
  <si>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</si>
  <si>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</si>
  <si>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</si>
  <si>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</si>
  <si>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</si>
  <si>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</si>
  <si>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</si>
  <si>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</si>
  <si>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</si>
  <si>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</si>
  <si>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</si>
  <si>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</si>
  <si>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</si>
  <si>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</si>
  <si>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</si>
  <si>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</si>
  <si>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</si>
  <si>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</si>
  <si>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</si>
  <si>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</si>
  <si>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</si>
  <si>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</si>
  <si>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</si>
  <si>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</si>
  <si>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</si>
  <si>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</si>
  <si>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</si>
  <si>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</si>
  <si>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</si>
  <si>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</si>
  <si>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</si>
  <si>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</si>
  <si>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</si>
  <si>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</si>
  <si>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</si>
  <si>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</si>
  <si>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</si>
  <si>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</si>
  <si>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</si>
  <si>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</si>
  <si>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</si>
  <si>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</si>
  <si>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</si>
  <si>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</si>
  <si>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</si>
  <si>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</si>
  <si>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</si>
  <si>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</si>
  <si>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</si>
  <si>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</si>
  <si>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</si>
  <si>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</si>
  <si>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</si>
  <si>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</si>
  <si>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</si>
  <si>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</si>
  <si>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</si>
  <si>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</si>
  <si>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</si>
  <si>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</si>
  <si>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</si>
  <si>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</si>
  <si>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</si>
  <si>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</si>
  <si>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</si>
  <si>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</si>
  <si>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</si>
  <si>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</si>
  <si>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</si>
  <si>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</si>
  <si>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</si>
  <si>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</si>
  <si>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</si>
  <si>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</si>
  <si>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</si>
  <si>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</si>
  <si>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</si>
  <si>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</si>
  <si>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</si>
  <si>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</si>
  <si>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</si>
  <si>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</si>
  <si>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</si>
  <si>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</si>
  <si>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</si>
  <si>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</si>
  <si>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</si>
  <si>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</si>
  <si>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</si>
  <si>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</si>
  <si>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</si>
  <si>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</si>
  <si>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</si>
  <si>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</si>
  <si>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</si>
  <si>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</si>
  <si>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</si>
  <si>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</si>
  <si>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</si>
  <si>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</si>
  <si>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</si>
  <si>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</si>
  <si>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</si>
  <si>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</si>
  <si>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</si>
  <si>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</si>
  <si>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</si>
  <si>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</si>
  <si>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</si>
  <si>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</si>
  <si>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</si>
  <si>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</si>
  <si>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</si>
  <si>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</si>
  <si>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</si>
  <si>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</si>
  <si>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</si>
  <si>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</si>
  <si>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</si>
  <si>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</si>
  <si>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</si>
  <si>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</si>
  <si>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</si>
  <si>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</si>
  <si>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</si>
  <si>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</si>
  <si>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</si>
  <si>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</si>
  <si>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</si>
  <si>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</si>
  <si>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</si>
  <si>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</si>
  <si>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</si>
  <si>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</si>
  <si>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</si>
  <si>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</si>
  <si>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</si>
  <si>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</si>
  <si>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</si>
  <si>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</si>
  <si>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</si>
  <si>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</si>
  <si>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</si>
  <si>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</si>
  <si>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</si>
  <si>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</si>
  <si>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</si>
  <si>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</si>
  <si>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</si>
  <si>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</si>
  <si>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</si>
  <si>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</si>
  <si>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</si>
  <si>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</si>
  <si>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</si>
  <si>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</si>
  <si>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</si>
  <si>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</si>
  <si>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</si>
  <si>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</si>
  <si>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</si>
  <si>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</si>
  <si>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</si>
  <si>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</si>
  <si>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</si>
  <si>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</si>
  <si>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</si>
  <si>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</si>
  <si>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</si>
  <si>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</si>
  <si>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</si>
  <si>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</si>
  <si>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</si>
  <si>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</si>
  <si>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</si>
  <si>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</si>
  <si>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</si>
  <si>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</si>
  <si>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</si>
  <si>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</si>
  <si>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</si>
  <si>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</si>
  <si>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</si>
  <si>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</si>
  <si>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</si>
  <si>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</si>
  <si>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</si>
  <si>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</si>
  <si>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</si>
  <si>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</si>
  <si>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</si>
  <si>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</si>
  <si>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</si>
  <si>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</si>
  <si>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</si>
  <si>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</si>
  <si>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</si>
  <si>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</si>
  <si>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</si>
  <si>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</si>
  <si>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</si>
  <si>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</si>
  <si>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</si>
  <si>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</si>
  <si>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</si>
  <si>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</si>
  <si>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</si>
  <si>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</si>
  <si>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</si>
  <si>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</si>
  <si>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</si>
  <si>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</si>
  <si>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</si>
  <si>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</si>
  <si>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</si>
  <si>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</si>
  <si>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</si>
  <si>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</si>
  <si>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</si>
  <si>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</si>
  <si>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</si>
  <si>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</si>
  <si>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</si>
  <si>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</si>
  <si>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</si>
  <si>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</si>
  <si>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</si>
  <si>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</si>
  <si>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</si>
  <si>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</si>
  <si>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</si>
  <si>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</si>
  <si>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</si>
  <si>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</si>
  <si>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</si>
  <si>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</si>
  <si>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</si>
  <si>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</si>
  <si>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</si>
  <si>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</si>
  <si>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</si>
  <si>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</si>
  <si>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</si>
  <si>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</si>
  <si>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</si>
  <si>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</si>
  <si>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</si>
  <si>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</si>
  <si>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</si>
  <si>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</si>
  <si>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</si>
  <si>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</si>
  <si>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</si>
  <si>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</si>
  <si>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</si>
  <si>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</si>
  <si>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</si>
  <si>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</si>
  <si>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</si>
  <si>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</si>
  <si>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</si>
  <si>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</si>
  <si>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</si>
  <si>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</si>
  <si>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</si>
  <si>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</si>
  <si>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</si>
  <si>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</si>
  <si>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</si>
  <si>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</si>
  <si>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</si>
  <si>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</si>
  <si>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</si>
  <si>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</si>
  <si>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</si>
  <si>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</si>
  <si>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</si>
  <si>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</si>
  <si>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</si>
  <si>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</si>
  <si>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</si>
  <si>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</si>
  <si>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</si>
  <si>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</si>
  <si>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</si>
  <si>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</si>
  <si>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</si>
  <si>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</si>
  <si>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</si>
  <si>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</si>
  <si>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</si>
  <si>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</si>
  <si>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</si>
  <si>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</si>
  <si>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</si>
  <si>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</si>
  <si>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</si>
  <si>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</si>
  <si>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</si>
  <si>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</si>
  <si>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</si>
  <si>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</si>
  <si>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</si>
  <si>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</si>
  <si>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</si>
  <si>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</si>
  <si>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</si>
  <si>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</si>
  <si>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</si>
  <si>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</si>
  <si>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</si>
  <si>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</si>
  <si>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</si>
  <si>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</si>
  <si>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</si>
  <si>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</si>
  <si>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</si>
  <si>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</si>
  <si>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</si>
  <si>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</si>
  <si>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</si>
  <si>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</si>
  <si>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</si>
  <si>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</si>
  <si>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</si>
  <si>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</si>
  <si>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</si>
  <si>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</si>
  <si>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</si>
  <si>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</si>
  <si>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</si>
  <si>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</si>
  <si>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</si>
  <si>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</si>
  <si>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</si>
  <si>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</si>
  <si>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</si>
  <si>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</si>
  <si>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</si>
  <si>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</si>
  <si>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</si>
  <si>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</si>
  <si>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</si>
  <si>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</si>
  <si>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</si>
  <si>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</si>
  <si>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</si>
  <si>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</si>
  <si>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</si>
  <si>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</si>
  <si>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</si>
  <si>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</si>
  <si>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</si>
  <si>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</si>
  <si>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</si>
  <si>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</si>
  <si>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</si>
  <si>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</si>
  <si>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</si>
  <si>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</si>
  <si>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</si>
  <si>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</si>
  <si>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</si>
  <si>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</si>
  <si>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</si>
  <si>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</si>
  <si>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</si>
  <si>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</si>
  <si>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</si>
  <si>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</si>
  <si>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</si>
  <si>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</si>
  <si>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</si>
  <si>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</si>
  <si>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</si>
  <si>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</si>
  <si>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</si>
  <si>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</si>
  <si>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</si>
  <si>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</si>
  <si>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</si>
  <si>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</si>
  <si>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</si>
  <si>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</si>
  <si>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</si>
  <si>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</si>
  <si>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</si>
  <si>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</si>
  <si>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</si>
  <si>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</si>
  <si>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</si>
  <si>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</si>
  <si>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</si>
  <si>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</si>
  <si>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</si>
  <si>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</si>
  <si>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</si>
  <si>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</si>
  <si>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</si>
  <si>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</si>
  <si>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</si>
  <si>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</si>
  <si>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</si>
  <si>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</si>
  <si>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</si>
  <si>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</si>
  <si>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</si>
  <si>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</si>
  <si>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</si>
  <si>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</si>
  <si>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</si>
  <si>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</si>
  <si>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</si>
  <si>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</si>
  <si>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</si>
  <si>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</si>
  <si>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</si>
  <si>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</si>
  <si>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</si>
  <si>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</si>
  <si>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</si>
  <si>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</si>
  <si>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</si>
  <si>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</si>
  <si>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</si>
  <si>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</si>
  <si>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</si>
  <si>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</si>
  <si>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</si>
  <si>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</si>
  <si>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</si>
  <si>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</si>
  <si>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</si>
  <si>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</si>
  <si>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</si>
  <si>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</si>
  <si>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</si>
  <si>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</si>
  <si>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</si>
  <si>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</si>
  <si>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</si>
  <si>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</si>
  <si>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</si>
  <si>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</si>
  <si>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</si>
  <si>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</si>
  <si>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</si>
  <si>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</si>
  <si>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</si>
  <si>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</si>
  <si>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</si>
  <si>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</si>
  <si>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</si>
  <si>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</si>
  <si>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</si>
  <si>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</si>
  <si>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</si>
  <si>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</si>
  <si>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</si>
  <si>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</si>
  <si>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</si>
  <si>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</si>
  <si>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</si>
  <si>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</si>
  <si>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</si>
  <si>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</si>
  <si>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</si>
  <si>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</si>
  <si>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</si>
  <si>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</si>
  <si>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</si>
  <si>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</si>
  <si>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</si>
  <si>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</si>
  <si>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</si>
  <si>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</si>
  <si>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</si>
  <si>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</si>
  <si>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</si>
  <si>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</si>
  <si>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</si>
  <si>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</si>
  <si>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</si>
  <si>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</si>
  <si>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</si>
  <si>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</si>
  <si>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</si>
  <si>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</si>
  <si>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</si>
  <si>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</si>
  <si>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</si>
  <si>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</si>
  <si>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</si>
  <si>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</si>
  <si>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</si>
  <si>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</si>
  <si>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</si>
  <si>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</si>
  <si>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</si>
  <si>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</si>
  <si>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</si>
  <si>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</si>
  <si>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</si>
  <si>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</si>
  <si>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</si>
  <si>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</si>
  <si>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</si>
  <si>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</si>
  <si>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</si>
  <si>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</si>
  <si>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</si>
  <si>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</si>
  <si>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</si>
  <si>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</si>
  <si>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</si>
  <si>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</si>
  <si>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</si>
  <si>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</si>
  <si>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</si>
  <si>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</si>
  <si>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</si>
  <si>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</si>
  <si>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</si>
  <si>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</si>
  <si>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</si>
  <si>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</si>
  <si>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</si>
  <si>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</si>
  <si>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</si>
  <si>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</si>
  <si>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</si>
  <si>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</si>
  <si>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</si>
  <si>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</si>
  <si>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</si>
  <si>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</si>
  <si>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</si>
  <si>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</si>
  <si>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</si>
  <si>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</si>
  <si>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</si>
  <si>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</si>
  <si>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</si>
  <si>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</si>
  <si>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</si>
  <si>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</si>
  <si>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</si>
  <si>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</si>
  <si>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</si>
  <si>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</si>
  <si>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</si>
  <si>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</si>
  <si>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</si>
  <si>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</si>
  <si>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</si>
  <si>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</si>
  <si>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</si>
  <si>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</si>
  <si>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</si>
  <si>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</si>
  <si>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</si>
  <si>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</si>
  <si>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</si>
  <si>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</si>
  <si>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</si>
  <si>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</si>
  <si>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</si>
  <si>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</si>
  <si>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</si>
  <si>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</si>
  <si>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</si>
  <si>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</si>
  <si>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</si>
  <si>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</si>
  <si>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</si>
  <si>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</si>
  <si>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</si>
  <si>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</si>
  <si>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</si>
  <si>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</si>
  <si>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</si>
  <si>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</si>
  <si>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</si>
  <si>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</si>
  <si>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</si>
  <si>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</si>
  <si>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</si>
  <si>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</si>
  <si>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</si>
  <si>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</si>
  <si>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</si>
  <si>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</si>
  <si>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</si>
  <si>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</si>
  <si>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</si>
  <si>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</si>
  <si>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</si>
  <si>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</si>
  <si>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</si>
  <si>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</si>
  <si>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</si>
  <si>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</si>
  <si>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</si>
  <si>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</si>
  <si>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</si>
  <si>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</si>
  <si>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</si>
  <si>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</si>
  <si>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</si>
  <si>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</si>
  <si>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</si>
  <si>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</si>
  <si>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</si>
  <si>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</si>
  <si>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</si>
  <si>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</si>
  <si>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</si>
  <si>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</si>
  <si>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</si>
  <si>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</si>
  <si>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</si>
  <si>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</si>
  <si>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</si>
  <si>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</si>
  <si>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</si>
  <si>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</si>
  <si>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</si>
  <si>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</si>
  <si>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</si>
  <si>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</si>
  <si>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</si>
  <si>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</si>
  <si>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</si>
  <si>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</si>
  <si>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</si>
  <si>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</si>
  <si>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</si>
  <si>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</si>
  <si>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</si>
  <si>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</si>
  <si>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</si>
  <si>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</si>
  <si>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</si>
  <si>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</si>
  <si>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</si>
  <si>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</si>
  <si>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</si>
  <si>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</si>
  <si>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</si>
  <si>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</si>
  <si>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</si>
  <si>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</si>
  <si>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</si>
  <si>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</si>
  <si>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</si>
  <si>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</si>
  <si>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</si>
  <si>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</si>
  <si>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</si>
  <si>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</si>
  <si>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</si>
  <si>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</si>
  <si>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</si>
  <si>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</si>
  <si>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</si>
  <si>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</si>
  <si>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</si>
  <si>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</si>
  <si>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</si>
  <si>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</si>
  <si>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</si>
  <si>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</si>
  <si>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</si>
  <si>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</si>
  <si>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</si>
  <si>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</si>
  <si>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</si>
  <si>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</si>
  <si>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</si>
  <si>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</si>
  <si>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</si>
  <si>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</si>
  <si>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</si>
  <si>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</si>
  <si>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</si>
  <si>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</si>
  <si>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</si>
  <si>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</si>
  <si>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</si>
  <si>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</si>
  <si>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</si>
  <si>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</si>
  <si>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</si>
  <si>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</si>
  <si>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</si>
  <si>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</si>
  <si>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</si>
  <si>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</si>
  <si>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</si>
  <si>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</si>
  <si>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</si>
  <si>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</si>
  <si>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</si>
  <si>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</si>
  <si>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</si>
  <si>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</si>
  <si>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</si>
  <si>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</si>
  <si>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</si>
  <si>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</si>
  <si>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</si>
  <si>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</si>
  <si>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</si>
  <si>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</si>
  <si>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</si>
  <si>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</si>
  <si>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</si>
  <si>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</si>
  <si>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</si>
  <si>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</si>
  <si>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</si>
  <si>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</si>
  <si>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</si>
  <si>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</si>
  <si>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</si>
  <si>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</si>
  <si>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</si>
  <si>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</si>
  <si>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</si>
  <si>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</si>
  <si>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</si>
  <si>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</si>
  <si>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</si>
  <si>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</si>
  <si>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</si>
  <si>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</si>
  <si>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</si>
  <si>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</si>
  <si>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</si>
  <si>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</si>
  <si>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</si>
  <si>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</si>
  <si>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</si>
  <si>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</si>
  <si>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</si>
  <si>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</si>
  <si>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</si>
  <si>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</si>
  <si>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</si>
  <si>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</si>
  <si>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</si>
  <si>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</si>
  <si>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</si>
  <si>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</si>
  <si>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</si>
  <si>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</si>
  <si>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</si>
  <si>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</si>
  <si>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</si>
  <si>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</si>
  <si>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</si>
  <si>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</si>
  <si>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</si>
  <si>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</si>
  <si>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</si>
  <si>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</si>
  <si>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</si>
  <si>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</si>
  <si>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</si>
  <si>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</si>
  <si>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</si>
  <si>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</si>
  <si>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</si>
  <si>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</si>
  <si>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</si>
  <si>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</si>
  <si>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</si>
  <si>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</si>
  <si>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</si>
  <si>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</si>
  <si>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</si>
  <si>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</si>
  <si>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</si>
  <si>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</si>
  <si>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</si>
  <si>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</si>
  <si>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</si>
  <si>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</si>
  <si>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</si>
  <si>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</si>
  <si>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</si>
  <si>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</si>
  <si>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</si>
  <si>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</si>
  <si>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</si>
  <si>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</si>
  <si>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</si>
  <si>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</si>
  <si>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</si>
  <si>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</si>
  <si>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</si>
  <si>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</si>
  <si>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</si>
  <si>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</si>
  <si>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</si>
  <si>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</si>
  <si>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</si>
  <si>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</si>
  <si>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</si>
  <si>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</si>
  <si>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</si>
  <si>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</si>
  <si>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</si>
  <si>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</si>
  <si>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</si>
  <si>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</si>
  <si>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</si>
  <si>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</si>
  <si>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</si>
  <si>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</si>
  <si>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</si>
  <si>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</si>
  <si>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</si>
  <si>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</si>
  <si>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</si>
  <si>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</si>
  <si>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</si>
  <si>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</si>
  <si>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</si>
  <si>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</si>
  <si>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</si>
  <si>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</si>
  <si>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</si>
  <si>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</si>
  <si>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</si>
  <si>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</si>
  <si>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</si>
  <si>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</si>
  <si>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</si>
  <si>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</si>
  <si>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</si>
  <si>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</si>
  <si>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</si>
  <si>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</si>
  <si>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</si>
  <si>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</si>
  <si>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</si>
  <si>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</si>
  <si>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</si>
  <si>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</si>
  <si>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</si>
  <si>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</si>
  <si>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</si>
  <si>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</si>
  <si>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</si>
  <si>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</si>
  <si>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</si>
  <si>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</si>
  <si>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</si>
  <si>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</si>
  <si>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</si>
  <si>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</si>
  <si>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</si>
  <si>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</si>
  <si>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</si>
  <si>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</si>
  <si>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</si>
  <si>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</si>
  <si>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</si>
  <si>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</si>
  <si>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</si>
  <si>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</si>
  <si>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</si>
  <si>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</si>
  <si>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</si>
  <si>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</si>
  <si>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</si>
  <si>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</si>
  <si>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</si>
  <si>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</si>
  <si>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</si>
  <si>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</si>
  <si>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</si>
  <si>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</si>
  <si>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</si>
  <si>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</si>
  <si>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</si>
  <si>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</si>
  <si>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</si>
  <si>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</si>
  <si>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</si>
  <si>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</si>
  <si>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</si>
  <si>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</si>
  <si>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</si>
  <si>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</si>
  <si>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</si>
  <si>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</si>
  <si>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</si>
  <si>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</si>
  <si>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</si>
  <si>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</si>
  <si>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</si>
  <si>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</si>
  <si>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</si>
  <si>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</si>
  <si>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</si>
  <si>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</si>
  <si>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</si>
  <si>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</si>
  <si>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</si>
  <si>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</si>
  <si>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</si>
  <si>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</si>
  <si>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</si>
  <si>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</si>
  <si>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</si>
  <si>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</si>
  <si>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</si>
  <si>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</si>
  <si>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</si>
  <si>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</si>
  <si>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</si>
  <si>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</si>
  <si>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</si>
  <si>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</si>
  <si>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</si>
  <si>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</si>
  <si>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</si>
  <si>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</si>
  <si>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</si>
  <si>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</si>
  <si>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</si>
  <si>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</si>
  <si>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</si>
  <si>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</si>
  <si>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</si>
  <si>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</si>
  <si>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</si>
  <si>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</si>
  <si>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</si>
  <si>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</si>
  <si>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</si>
  <si>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</si>
  <si>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</si>
  <si>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</si>
  <si>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</si>
  <si>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</si>
  <si>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</si>
  <si>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</si>
  <si>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</si>
  <si>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</si>
  <si>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</si>
  <si>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</si>
  <si>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</si>
  <si>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</si>
  <si>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</si>
  <si>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</si>
  <si>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</si>
  <si>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</si>
  <si>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</si>
  <si>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</si>
  <si>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</si>
  <si>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</si>
  <si>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</si>
  <si>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</si>
  <si>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</si>
  <si>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</si>
  <si>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</si>
  <si>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</si>
  <si>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</si>
  <si>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</si>
  <si>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</si>
  <si>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</si>
  <si>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</si>
  <si>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</si>
  <si>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</si>
  <si>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</si>
  <si>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</si>
  <si>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</si>
  <si>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</si>
  <si>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</si>
  <si>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</si>
  <si>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</si>
  <si>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</si>
  <si>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</si>
  <si>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</si>
  <si>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</si>
  <si>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</si>
  <si>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</si>
  <si>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</si>
  <si>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</si>
  <si>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</si>
  <si>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</si>
  <si>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</si>
  <si>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</si>
  <si>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</si>
  <si>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</si>
  <si>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</si>
  <si>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</si>
  <si>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</si>
  <si>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</si>
  <si>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</si>
  <si>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</si>
  <si>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</si>
  <si>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</si>
  <si>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</si>
  <si>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</si>
  <si>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</si>
  <si>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</si>
  <si>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</si>
  <si>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</si>
  <si>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</si>
  <si>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</si>
  <si>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</si>
  <si>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</si>
  <si>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</si>
  <si>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</si>
  <si>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</si>
  <si>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</si>
  <si>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</si>
  <si>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</si>
  <si>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</si>
  <si>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</si>
  <si>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</si>
  <si>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</si>
  <si>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</si>
  <si>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</si>
  <si>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</si>
  <si>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</si>
  <si>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</si>
  <si>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</si>
  <si>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</si>
  <si>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</si>
  <si>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</si>
  <si>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</si>
  <si>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</si>
  <si>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</si>
  <si>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</si>
  <si>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</si>
  <si>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</si>
  <si>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</si>
  <si>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</si>
  <si>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</si>
  <si>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</si>
  <si>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</si>
  <si>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</si>
  <si>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</si>
  <si>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</si>
  <si>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</si>
  <si>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</si>
  <si>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</si>
  <si>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</si>
  <si>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</si>
  <si>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</si>
  <si>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</si>
  <si>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</si>
  <si>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</si>
  <si>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</si>
  <si>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</si>
  <si>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</si>
  <si>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</si>
  <si>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</si>
  <si>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</si>
  <si>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</si>
  <si>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</si>
  <si>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</si>
  <si>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</si>
  <si>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</si>
  <si>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</si>
  <si>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</si>
  <si>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</si>
  <si>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</si>
  <si>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</si>
  <si>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</si>
  <si>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</si>
  <si>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</si>
  <si>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</si>
  <si>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</si>
  <si>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</si>
  <si>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</si>
  <si>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</si>
  <si>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</si>
  <si>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</si>
  <si>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</si>
  <si>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</si>
  <si>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</si>
  <si>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</si>
  <si>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</si>
  <si>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</si>
  <si>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</si>
  <si>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</si>
  <si>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</si>
  <si>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</si>
  <si>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</si>
  <si>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</si>
  <si>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</si>
  <si>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</si>
  <si>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</si>
  <si>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</si>
  <si>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</si>
  <si>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</si>
  <si>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</si>
  <si>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</si>
  <si>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</si>
  <si>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</si>
  <si>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</si>
  <si>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</si>
  <si>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</si>
  <si>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</si>
  <si>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</si>
  <si>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</si>
  <si>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</si>
  <si>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</si>
  <si>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</si>
  <si>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</si>
  <si>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</si>
  <si>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</si>
  <si>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</si>
  <si>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</si>
  <si>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</si>
  <si>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</si>
  <si>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</si>
  <si>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</si>
  <si>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</si>
  <si>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</si>
  <si>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</si>
  <si>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</si>
  <si>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</si>
  <si>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</si>
  <si>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</si>
  <si>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</si>
  <si>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</si>
  <si>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</si>
  <si>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</si>
  <si>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</si>
  <si>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</si>
  <si>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</si>
  <si>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</si>
  <si>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</si>
  <si>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</si>
  <si>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</si>
  <si>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</si>
  <si>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</si>
  <si>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</si>
  <si>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</si>
  <si>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</si>
  <si>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</si>
  <si>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</si>
  <si>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</si>
  <si>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</si>
  <si>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</si>
  <si>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</si>
  <si>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</si>
  <si>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</si>
  <si>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</si>
  <si>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</si>
  <si>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</si>
  <si>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</si>
  <si>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</si>
  <si>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</si>
  <si>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</si>
  <si>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</si>
  <si>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</si>
  <si>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</si>
  <si>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</si>
  <si>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</si>
  <si>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</si>
  <si>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</si>
  <si>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</si>
  <si>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</si>
  <si>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</si>
  <si>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</si>
  <si>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</si>
  <si>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</si>
  <si>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</si>
  <si>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</si>
  <si>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</si>
  <si>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</si>
  <si>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</si>
  <si>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</si>
  <si>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</si>
  <si>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</si>
  <si>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</si>
  <si>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</si>
  <si>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</si>
  <si>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</si>
  <si>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</si>
  <si>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</si>
  <si>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</si>
  <si>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</si>
  <si>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</si>
  <si>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</si>
  <si>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</si>
  <si>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</si>
  <si>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</si>
  <si>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</si>
  <si>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</si>
  <si>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</si>
  <si>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</si>
  <si>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</si>
  <si>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</si>
  <si>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</si>
  <si>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</si>
  <si>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</si>
  <si>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</si>
  <si>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</si>
  <si>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</si>
  <si>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</si>
  <si>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</si>
  <si>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</si>
  <si>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</si>
  <si>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</si>
  <si>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</si>
  <si>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</si>
  <si>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</si>
  <si>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</si>
  <si>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</si>
  <si>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</si>
  <si>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</si>
  <si>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</si>
  <si>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</si>
  <si>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</si>
  <si>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</si>
  <si>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</si>
  <si>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</si>
  <si>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</si>
  <si>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</si>
  <si>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</si>
  <si>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</si>
  <si>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</si>
  <si>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</si>
  <si>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</si>
  <si>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</si>
  <si>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</si>
  <si>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</si>
  <si>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</si>
  <si>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</si>
  <si>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</si>
  <si>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</si>
  <si>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</si>
  <si>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</si>
  <si>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</si>
  <si>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</si>
  <si>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</si>
  <si>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</si>
  <si>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</si>
  <si>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</si>
  <si>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</si>
  <si>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</si>
  <si>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</si>
  <si>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</si>
  <si>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</si>
  <si>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</si>
  <si>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</si>
  <si>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</si>
  <si>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</si>
  <si>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</si>
  <si>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</si>
  <si>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</si>
  <si>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</si>
  <si>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</si>
  <si>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</si>
  <si>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</si>
  <si>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</si>
  <si>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</si>
  <si>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</si>
  <si>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</si>
  <si>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</si>
  <si>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</si>
  <si>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</si>
  <si>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</si>
  <si>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</si>
  <si>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</si>
  <si>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</si>
  <si>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</si>
  <si>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</si>
  <si>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</si>
  <si>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</si>
  <si>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</si>
  <si>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</si>
  <si>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</si>
  <si>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</si>
  <si>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</si>
  <si>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</si>
  <si>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</si>
  <si>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</si>
  <si>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</si>
  <si>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</si>
  <si>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</si>
  <si>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</si>
  <si>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</si>
  <si>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</si>
  <si>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</si>
  <si>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</si>
  <si>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</si>
  <si>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</si>
  <si>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</si>
  <si>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</si>
  <si>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</si>
  <si>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</si>
  <si>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</si>
  <si>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</si>
  <si>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</si>
  <si>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</si>
  <si>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</si>
  <si>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</si>
  <si>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</si>
  <si>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</si>
  <si>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</si>
  <si>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</si>
  <si>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</si>
  <si>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</si>
  <si>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</si>
  <si>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</si>
  <si>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</si>
  <si>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</si>
  <si>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</si>
  <si>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</si>
  <si>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</si>
  <si>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</si>
  <si>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</si>
  <si>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</si>
  <si>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</si>
  <si>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</si>
  <si>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</si>
  <si>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</si>
  <si>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</si>
  <si>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</si>
  <si>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</si>
  <si>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</si>
  <si>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</si>
  <si>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</si>
  <si>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</si>
  <si>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</si>
  <si>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</si>
  <si>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</si>
  <si>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</si>
  <si>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</si>
  <si>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</si>
  <si>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</si>
  <si>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</si>
  <si>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</si>
  <si>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</si>
  <si>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</si>
  <si>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</si>
  <si>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</si>
  <si>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</si>
  <si>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</si>
  <si>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</si>
  <si>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</si>
  <si>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</si>
  <si>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</si>
  <si>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</si>
  <si>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</si>
  <si>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</si>
  <si>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</si>
  <si>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</si>
  <si>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</si>
  <si>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</si>
  <si>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</si>
  <si>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</si>
  <si>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</si>
  <si>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</si>
  <si>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</si>
  <si>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</si>
  <si>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</si>
  <si>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</si>
  <si>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</si>
  <si>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</si>
  <si>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</si>
  <si>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</si>
  <si>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</si>
  <si>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</si>
  <si>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</si>
  <si>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</si>
  <si>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</si>
  <si>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</si>
  <si>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</si>
  <si>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</si>
  <si>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</si>
  <si>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</si>
  <si>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</si>
  <si>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</si>
  <si>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</si>
  <si>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</si>
  <si>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</si>
  <si>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</si>
  <si>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</si>
  <si>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</si>
  <si>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</si>
  <si>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</si>
  <si>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</si>
  <si>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</si>
  <si>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</si>
  <si>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</si>
  <si>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</si>
  <si>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</si>
  <si>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</si>
  <si>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</si>
  <si>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</si>
  <si>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</si>
  <si>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</si>
  <si>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</si>
  <si>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</si>
  <si>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</si>
  <si>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</si>
  <si>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</si>
  <si>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</si>
  <si>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</si>
  <si>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</si>
  <si>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</si>
  <si>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</si>
  <si>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</si>
  <si>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</si>
  <si>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</si>
  <si>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</si>
  <si>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</si>
  <si>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</si>
  <si>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</si>
  <si>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</si>
  <si>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</si>
  <si>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</si>
  <si>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</si>
  <si>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</si>
  <si>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</si>
  <si>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</si>
  <si>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</si>
  <si>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</si>
  <si>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</si>
  <si>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</si>
  <si>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</si>
  <si>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</si>
  <si>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</si>
  <si>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</si>
  <si>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</si>
  <si>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</si>
  <si>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</si>
  <si>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</si>
  <si>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</si>
  <si>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</si>
  <si>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</si>
  <si>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</si>
  <si>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</si>
  <si>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</si>
  <si>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</si>
  <si>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</si>
  <si>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</si>
  <si>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</si>
  <si>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</si>
  <si>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</si>
  <si>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</si>
  <si>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</si>
  <si>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</si>
  <si>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</si>
  <si>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</si>
  <si>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</si>
  <si>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</si>
  <si>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</si>
  <si>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</si>
  <si>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</si>
  <si>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</si>
  <si>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</si>
  <si>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</si>
  <si>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</si>
  <si>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</si>
  <si>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</si>
  <si>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</si>
  <si>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</si>
  <si>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</si>
  <si>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</si>
  <si>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</si>
  <si>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</si>
  <si>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</si>
  <si>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</si>
  <si>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</si>
  <si>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</si>
  <si>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</si>
  <si>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</si>
  <si>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</si>
  <si>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</si>
  <si>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</si>
  <si>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</si>
  <si>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</si>
  <si>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</si>
  <si>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</si>
  <si>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</si>
  <si>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</si>
  <si>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</si>
  <si>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</si>
  <si>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</si>
  <si>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</si>
  <si>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</si>
  <si>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</si>
  <si>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</si>
  <si>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</si>
  <si>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</si>
  <si>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</si>
  <si>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</si>
  <si>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</si>
  <si>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</si>
  <si>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</si>
  <si>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</si>
  <si>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</si>
  <si>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</si>
  <si>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</si>
  <si>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</si>
  <si>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</si>
  <si>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</si>
  <si>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</si>
  <si>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</si>
  <si>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</si>
  <si>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</si>
  <si>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</si>
  <si>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</si>
  <si>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</si>
  <si>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</si>
  <si>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</si>
  <si>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</si>
  <si>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</si>
  <si>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</si>
  <si>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</si>
  <si>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</si>
  <si>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</si>
  <si>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</si>
  <si>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</si>
  <si>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</si>
  <si>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</si>
  <si>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</si>
  <si>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</si>
  <si>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</si>
  <si>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</si>
  <si>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</si>
  <si>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</si>
  <si>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</si>
  <si>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</si>
  <si>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</si>
  <si>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</si>
  <si>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</si>
  <si>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</si>
  <si>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</si>
  <si>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</si>
  <si>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</si>
  <si>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</si>
  <si>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</si>
  <si>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</si>
  <si>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</si>
  <si>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</si>
  <si>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</si>
  <si>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</si>
  <si>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</si>
  <si>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</si>
  <si>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</si>
  <si>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</si>
  <si>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</si>
  <si>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</si>
  <si>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</si>
  <si>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</si>
  <si>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</si>
  <si>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</si>
  <si>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</si>
  <si>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</si>
  <si>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</si>
  <si>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</si>
  <si>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</si>
  <si>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</si>
  <si>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</si>
  <si>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</si>
  <si>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</si>
  <si>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</si>
  <si>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</si>
  <si>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</si>
  <si>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</si>
  <si>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</si>
  <si>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</si>
  <si>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</si>
  <si>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</si>
  <si>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</si>
  <si>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</si>
  <si>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</si>
  <si>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</si>
  <si>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</si>
  <si>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</si>
  <si>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</si>
  <si>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</si>
  <si>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</si>
  <si>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</si>
  <si>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</si>
  <si>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</si>
  <si>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</si>
  <si>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</si>
  <si>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</si>
  <si>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</si>
  <si>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</si>
  <si>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</si>
  <si>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</si>
  <si>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</si>
  <si>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</si>
  <si>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</si>
  <si>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</si>
  <si>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</si>
  <si>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</si>
  <si>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</si>
  <si>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</si>
  <si>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</si>
  <si>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</si>
  <si>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</si>
  <si>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</si>
  <si>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</si>
  <si>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</si>
  <si>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</si>
  <si>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</si>
  <si>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</si>
  <si>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</si>
  <si>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</si>
  <si>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</si>
  <si>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</si>
  <si>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</si>
  <si>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</si>
  <si>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</si>
  <si>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</si>
  <si>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</si>
  <si>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</si>
  <si>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</si>
  <si>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</si>
  <si>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</si>
  <si>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</si>
  <si>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</si>
  <si>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</si>
  <si>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</si>
  <si>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</si>
  <si>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</si>
  <si>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</si>
  <si>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</si>
  <si>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</si>
  <si>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</si>
  <si>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</si>
  <si>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</si>
  <si>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</si>
  <si>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</si>
  <si>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</si>
  <si>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</si>
  <si>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</si>
  <si>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</si>
  <si>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</si>
  <si>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</si>
  <si>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</si>
  <si>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</si>
  <si>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</si>
  <si>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</si>
  <si>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</si>
  <si>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</si>
  <si>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</si>
  <si>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</si>
  <si>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</si>
  <si>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</si>
  <si>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</si>
  <si>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</si>
  <si>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</si>
  <si>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</si>
  <si>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</si>
  <si>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</si>
  <si>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</si>
  <si>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</si>
  <si>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</si>
  <si>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</si>
  <si>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</si>
  <si>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</si>
  <si>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</si>
  <si>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</si>
  <si>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</si>
  <si>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</si>
  <si>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</si>
  <si>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</si>
  <si>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</si>
  <si>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</si>
  <si>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</si>
  <si>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</si>
  <si>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</si>
  <si>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</si>
  <si>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</si>
  <si>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</si>
  <si>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</si>
  <si>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</si>
  <si>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</si>
  <si>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</si>
  <si>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</si>
  <si>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</si>
  <si>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</si>
  <si>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</si>
  <si>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</si>
  <si>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</si>
  <si>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</si>
  <si>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</si>
  <si>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</si>
  <si>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</si>
  <si>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</si>
  <si>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</si>
  <si>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</si>
  <si>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</si>
  <si>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</si>
  <si>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</si>
  <si>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</si>
  <si>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</si>
  <si>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</si>
  <si>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</si>
  <si>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</si>
  <si>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</si>
  <si>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</si>
  <si>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</si>
  <si>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</si>
  <si>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</si>
  <si>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</si>
  <si>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</si>
  <si>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</si>
  <si>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</si>
  <si>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</si>
  <si>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</si>
  <si>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</si>
  <si>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</si>
  <si>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</si>
  <si>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</si>
  <si>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</si>
  <si>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</si>
  <si>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</si>
  <si>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</si>
  <si>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</si>
  <si>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</si>
  <si>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</si>
  <si>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</si>
  <si>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</si>
  <si>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</si>
  <si>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</si>
  <si>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</si>
  <si>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</si>
  <si>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</si>
  <si>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</si>
  <si>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</si>
  <si>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</si>
  <si>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</si>
  <si>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</si>
  <si>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</si>
  <si>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</si>
  <si>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</si>
  <si>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</si>
  <si>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</si>
  <si>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</si>
  <si>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</si>
  <si>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</si>
  <si>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</si>
  <si>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</si>
  <si>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</si>
  <si>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</si>
  <si>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</si>
  <si>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</si>
  <si>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</si>
  <si>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</si>
  <si>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</si>
  <si>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</si>
  <si>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</si>
  <si>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</si>
  <si>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</si>
  <si>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</si>
  <si>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</si>
  <si>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</si>
  <si>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</si>
  <si>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</si>
  <si>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</si>
  <si>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</si>
  <si>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</si>
  <si>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</si>
  <si>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</si>
  <si>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</si>
  <si>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</si>
  <si>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</si>
  <si>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</si>
  <si>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</si>
  <si>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</si>
  <si>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</si>
  <si>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</si>
  <si>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</si>
  <si>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</si>
  <si>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</si>
  <si>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</si>
  <si>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</si>
  <si>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</si>
  <si>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</si>
  <si>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</si>
  <si>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</si>
  <si>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</si>
  <si>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</si>
  <si>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</si>
  <si>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</si>
  <si>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</si>
  <si>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</si>
  <si>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</si>
  <si>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</si>
  <si>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</si>
  <si>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</si>
  <si>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</si>
  <si>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</si>
  <si>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</si>
  <si>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</si>
  <si>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</si>
  <si>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</si>
  <si>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</si>
  <si>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</si>
  <si>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</si>
  <si>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</si>
  <si>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</si>
  <si>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</si>
  <si>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</si>
  <si>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</si>
  <si>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</si>
  <si>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</si>
  <si>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</si>
  <si>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</si>
  <si>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</si>
  <si>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</si>
  <si>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</si>
  <si>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</si>
  <si>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</si>
  <si>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</si>
  <si>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</si>
  <si>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</si>
  <si>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</si>
  <si>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</si>
  <si>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</si>
  <si>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</si>
  <si>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</si>
  <si>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</si>
  <si>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</si>
  <si>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</si>
  <si>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</si>
  <si>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</si>
  <si>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</si>
  <si>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</si>
  <si>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</si>
  <si>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</si>
  <si>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</si>
  <si>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</si>
  <si>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</si>
  <si>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</si>
  <si>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</si>
  <si>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</si>
  <si>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</si>
  <si>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</si>
  <si>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</si>
  <si>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</si>
  <si>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</si>
  <si>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</si>
  <si>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</si>
  <si>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</si>
  <si>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</si>
  <si>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</si>
  <si>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</si>
  <si>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</si>
  <si>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</si>
  <si>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</si>
  <si>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</si>
  <si>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</si>
  <si>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</si>
  <si>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</si>
  <si>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</si>
  <si>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</si>
  <si>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</si>
  <si>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</si>
  <si>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</si>
  <si>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</si>
  <si>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</si>
  <si>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</si>
  <si>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</si>
  <si>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</si>
  <si>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</si>
  <si>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</si>
  <si>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</si>
  <si>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</si>
  <si>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</si>
  <si>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</si>
  <si>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</si>
  <si>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</si>
  <si>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</si>
  <si>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</si>
  <si>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</si>
  <si>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</si>
  <si>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</si>
  <si>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</si>
  <si>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</si>
  <si>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</si>
  <si>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</si>
  <si>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</si>
  <si>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</si>
  <si>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</si>
  <si>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</si>
  <si>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</si>
  <si>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</si>
  <si>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</si>
  <si>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</si>
  <si>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</si>
  <si>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</si>
  <si>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</si>
  <si>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</si>
  <si>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</si>
  <si>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</si>
  <si>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</si>
  <si>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</si>
  <si>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</si>
  <si>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</si>
  <si>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</si>
  <si>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</si>
  <si>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</si>
  <si>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</si>
  <si>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</si>
  <si>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</si>
  <si>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</si>
  <si>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</si>
  <si>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</si>
  <si>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</si>
  <si>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</si>
  <si>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</si>
  <si>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</si>
  <si>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</si>
  <si>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</si>
  <si>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</si>
  <si>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</si>
  <si>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</si>
  <si>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</si>
  <si>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</si>
  <si>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</si>
  <si>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</si>
  <si>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</si>
  <si>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</si>
  <si>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</si>
  <si>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</si>
  <si>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</si>
  <si>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</si>
  <si>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</si>
  <si>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</si>
  <si>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</si>
  <si>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</si>
  <si>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</si>
  <si>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</si>
  <si>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</si>
  <si>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</si>
  <si>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</si>
  <si>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</si>
  <si>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</si>
  <si>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</si>
  <si>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</si>
  <si>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</si>
  <si>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</si>
  <si>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</si>
  <si>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</si>
  <si>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</si>
  <si>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</si>
  <si>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</si>
  <si>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</si>
  <si>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</si>
  <si>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</si>
  <si>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</si>
  <si>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</si>
  <si>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</si>
  <si>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</si>
  <si>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</si>
  <si>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</si>
  <si>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</si>
  <si>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</si>
  <si>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</si>
  <si>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</si>
  <si>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</si>
  <si>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</si>
  <si>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</si>
  <si>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</si>
  <si>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</si>
  <si>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</si>
  <si>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</si>
  <si>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</si>
  <si>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</si>
  <si>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</si>
  <si>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</si>
  <si>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</si>
  <si>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</si>
  <si>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</si>
  <si>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</si>
  <si>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</si>
  <si>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</si>
  <si>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</si>
  <si>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</si>
  <si>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</si>
  <si>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</si>
  <si>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</si>
  <si>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</si>
  <si>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</si>
  <si>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</si>
  <si>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</si>
  <si>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</si>
  <si>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</si>
  <si>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</si>
  <si>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</si>
  <si>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</si>
  <si>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</si>
  <si>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</si>
  <si>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</si>
  <si>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</si>
  <si>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</si>
  <si>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</si>
  <si>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</si>
  <si>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</si>
  <si>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</si>
  <si>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</si>
  <si>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</si>
  <si>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</si>
  <si>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</si>
  <si>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</si>
  <si>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</si>
  <si>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</si>
  <si>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</si>
  <si>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</si>
  <si>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</si>
  <si>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</si>
  <si>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</si>
  <si>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</si>
  <si>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</si>
  <si>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</si>
  <si>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</si>
  <si>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</si>
  <si>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</si>
  <si>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</si>
  <si>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</si>
  <si>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</si>
  <si>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</si>
  <si>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</si>
  <si>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</si>
  <si>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</si>
  <si>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</si>
  <si>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</si>
  <si>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</si>
  <si>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</si>
  <si>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</si>
  <si>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</si>
  <si>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</si>
  <si>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</si>
  <si>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</si>
  <si>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</si>
  <si>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</si>
  <si>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</si>
  <si>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</si>
  <si>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</si>
  <si>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</si>
  <si>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</si>
  <si>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</si>
  <si>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</si>
  <si>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</si>
  <si>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</si>
  <si>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</si>
  <si>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</si>
  <si>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</si>
  <si>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</si>
  <si>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</si>
  <si>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</si>
  <si>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</si>
  <si>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</si>
  <si>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</si>
  <si>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</si>
  <si>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</si>
  <si>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</si>
  <si>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</si>
  <si>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</si>
  <si>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</si>
  <si>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</si>
  <si>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</si>
  <si>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</si>
  <si>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</si>
  <si>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</si>
  <si>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</si>
  <si>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</si>
  <si>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</si>
  <si>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</si>
  <si>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</si>
  <si>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</si>
  <si>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</si>
  <si>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</si>
  <si>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</si>
  <si>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</si>
  <si>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</si>
  <si>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</si>
  <si>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</si>
  <si>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</si>
  <si>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</si>
  <si>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</si>
  <si>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</si>
  <si>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</si>
  <si>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</si>
  <si>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</si>
  <si>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</si>
  <si>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</si>
  <si>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</si>
  <si>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</si>
  <si>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</si>
  <si>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</si>
  <si>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</si>
  <si>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</si>
  <si>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</si>
  <si>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</si>
  <si>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</si>
  <si>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</si>
  <si>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</si>
  <si>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</si>
  <si>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</si>
  <si>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</si>
  <si>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</si>
  <si>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</si>
  <si>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</si>
  <si>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</si>
  <si>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</si>
  <si>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</si>
  <si>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</si>
  <si>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</si>
  <si>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</si>
  <si>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</si>
  <si>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</si>
  <si>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</si>
  <si>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</si>
  <si>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</si>
  <si>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</si>
  <si>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</si>
  <si>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</si>
  <si>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</si>
  <si>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</si>
  <si>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</si>
  <si>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</si>
  <si>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</si>
  <si>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</si>
  <si>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</si>
  <si>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</si>
  <si>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</si>
  <si>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</si>
  <si>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</si>
  <si>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</si>
  <si>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</si>
  <si>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</si>
  <si>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</si>
  <si>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</si>
  <si>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</si>
  <si>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</si>
  <si>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</si>
  <si>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</si>
  <si>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</si>
  <si>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</si>
  <si>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</si>
  <si>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</si>
  <si>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</si>
  <si>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</si>
  <si>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</si>
  <si>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</si>
  <si>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</si>
  <si>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</si>
  <si>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</si>
  <si>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</si>
  <si>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</si>
  <si>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</si>
  <si>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</si>
  <si>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</si>
  <si>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</si>
  <si>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</si>
  <si>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</si>
  <si>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</si>
  <si>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</si>
  <si>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</si>
  <si>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</si>
  <si>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</si>
  <si>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</si>
  <si>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</si>
  <si>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</si>
  <si>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</si>
  <si>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</si>
  <si>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</si>
  <si>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</si>
  <si>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</si>
  <si>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</si>
  <si>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</si>
  <si>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</si>
  <si>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</si>
  <si>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</si>
  <si>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</si>
  <si>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</si>
  <si>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</si>
  <si>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</si>
  <si>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</si>
  <si>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</si>
  <si>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</si>
  <si>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</si>
  <si>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</si>
  <si>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</si>
  <si>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</si>
  <si>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</si>
  <si>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</si>
  <si>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</si>
  <si>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</si>
  <si>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</si>
  <si>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</si>
  <si>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</si>
  <si>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</si>
  <si>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</si>
  <si>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</si>
  <si>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</si>
  <si>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</si>
  <si>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</si>
  <si>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</si>
  <si>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</si>
  <si>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</si>
  <si>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</si>
  <si>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</si>
  <si>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</si>
  <si>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</si>
  <si>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</si>
  <si>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</si>
  <si>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</si>
  <si>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</si>
  <si>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</si>
  <si>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</si>
  <si>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</si>
  <si>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</si>
  <si>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</si>
  <si>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</si>
  <si>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</si>
  <si>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</si>
  <si>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</si>
  <si>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</si>
  <si>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</si>
  <si>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</si>
  <si>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</si>
  <si>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</si>
  <si>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</si>
  <si>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</si>
  <si>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</si>
  <si>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</si>
  <si>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</si>
  <si>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</si>
  <si>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</si>
  <si>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</si>
  <si>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</si>
  <si>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</si>
  <si>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</si>
  <si>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</si>
  <si>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</si>
  <si>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</si>
  <si>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</si>
  <si>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</si>
  <si>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</si>
  <si>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</si>
  <si>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</si>
  <si>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</si>
  <si>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</si>
  <si>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</si>
  <si>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</si>
  <si>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</si>
  <si>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</si>
  <si>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</si>
  <si>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</si>
  <si>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</si>
  <si>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</si>
  <si>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</si>
  <si>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</si>
  <si>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</si>
  <si>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</si>
  <si>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</si>
  <si>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</si>
  <si>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</si>
  <si>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</si>
  <si>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</si>
  <si>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</si>
  <si>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</si>
  <si>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</si>
  <si>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</si>
  <si>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</si>
  <si>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</si>
  <si>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</si>
  <si>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</si>
  <si>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</si>
  <si>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</si>
  <si>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</si>
  <si>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</si>
  <si>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</si>
  <si>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</si>
  <si>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</si>
  <si>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</si>
  <si>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</si>
  <si>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</si>
  <si>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</si>
  <si>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</si>
  <si>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</si>
  <si>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</si>
  <si>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</si>
  <si>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</si>
  <si>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</si>
  <si>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</si>
  <si>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</si>
  <si>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</si>
  <si>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</si>
  <si>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</si>
  <si>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</si>
  <si>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</si>
  <si>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</si>
  <si>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</si>
  <si>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</si>
  <si>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</si>
  <si>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</si>
  <si>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</si>
  <si>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</si>
  <si>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</si>
  <si>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</si>
  <si>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</si>
  <si>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</si>
  <si>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</si>
  <si>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</si>
  <si>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</si>
  <si>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</si>
  <si>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</si>
  <si>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</si>
  <si>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</si>
  <si>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</si>
  <si>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</si>
  <si>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</si>
  <si>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</si>
  <si>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</si>
  <si>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</si>
  <si>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</si>
  <si>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</si>
  <si>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</si>
  <si>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</si>
  <si>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</si>
  <si>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</si>
  <si>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</si>
  <si>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</si>
  <si>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</si>
  <si>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</si>
  <si>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</si>
  <si>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</si>
  <si>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</si>
  <si>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</si>
  <si>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</si>
  <si>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</si>
  <si>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</si>
  <si>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</si>
  <si>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</si>
  <si>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</si>
  <si>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</si>
  <si>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</si>
  <si>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</si>
  <si>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</si>
  <si>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</si>
  <si>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</si>
  <si>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</si>
  <si>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</si>
  <si>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</si>
  <si>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</si>
  <si>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</si>
  <si>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</si>
  <si>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</si>
  <si>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</si>
  <si>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</si>
  <si>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</si>
  <si>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</si>
  <si>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</si>
  <si>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</si>
  <si>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</si>
  <si>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</si>
  <si>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</si>
  <si>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</si>
  <si>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</si>
  <si>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</si>
  <si>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</si>
  <si>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</si>
  <si>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</si>
  <si>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</si>
  <si>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</si>
  <si>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</si>
  <si>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</si>
  <si>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</si>
  <si>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</si>
  <si>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</si>
  <si>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</si>
  <si>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</si>
  <si>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</si>
  <si>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</si>
  <si>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</si>
  <si>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</si>
  <si>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</si>
  <si>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</si>
  <si>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</si>
  <si>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</si>
  <si>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</si>
  <si>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</si>
  <si>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</si>
  <si>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</si>
  <si>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</si>
  <si>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</si>
  <si>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</si>
  <si>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</si>
  <si>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</si>
  <si>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</si>
  <si>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</si>
  <si>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</si>
  <si>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</si>
  <si>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</si>
  <si>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</si>
  <si>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</si>
  <si>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</si>
  <si>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</si>
  <si>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</si>
  <si>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</si>
  <si>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</si>
  <si>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</si>
  <si>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</si>
  <si>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</si>
  <si>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</si>
  <si>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</si>
  <si>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</si>
  <si>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</si>
  <si>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</si>
  <si>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</si>
  <si>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</si>
  <si>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</si>
  <si>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</si>
  <si>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</si>
  <si>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</si>
  <si>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</si>
  <si>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</si>
  <si>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</si>
  <si>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</si>
  <si>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</si>
  <si>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</si>
  <si>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</si>
  <si>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</si>
  <si>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</si>
  <si>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</si>
  <si>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</si>
  <si>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</si>
  <si>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</si>
  <si>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</si>
  <si>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</si>
  <si>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</si>
  <si>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</si>
  <si>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</si>
  <si>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</si>
  <si>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</si>
  <si>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</si>
  <si>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</si>
  <si>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</si>
  <si>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</si>
  <si>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</si>
  <si>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</si>
  <si>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</si>
  <si>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</si>
  <si>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</si>
  <si>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</si>
  <si>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</si>
  <si>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</si>
  <si>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</si>
  <si>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</si>
  <si>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</si>
  <si>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</si>
  <si>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</si>
  <si>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</si>
  <si>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</si>
  <si>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</si>
  <si>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</si>
  <si>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</si>
  <si>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</si>
  <si>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</si>
  <si>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</si>
  <si>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</si>
  <si>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</si>
  <si>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</si>
  <si>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</si>
  <si>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</si>
  <si>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</si>
  <si>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</si>
  <si>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</si>
  <si>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</si>
  <si>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</si>
  <si>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</si>
  <si>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</si>
  <si>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</si>
  <si>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</si>
  <si>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</si>
  <si>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</si>
  <si>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</si>
  <si>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</si>
  <si>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</si>
  <si>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</si>
  <si>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</si>
  <si>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</si>
  <si>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</si>
  <si>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</si>
  <si>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</si>
  <si>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</si>
  <si>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</si>
  <si>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</si>
  <si>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</si>
  <si>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</si>
  <si>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</si>
  <si>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</si>
  <si>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</si>
  <si>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</si>
  <si>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</si>
  <si>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</si>
  <si>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</si>
  <si>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</si>
  <si>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</si>
  <si>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</si>
  <si>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</si>
  <si>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</si>
  <si>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</si>
  <si>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</si>
  <si>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</si>
  <si>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</si>
  <si>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</si>
  <si>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</si>
  <si>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</si>
  <si>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</si>
  <si>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</si>
  <si>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</si>
  <si>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</si>
  <si>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</si>
  <si>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</si>
  <si>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</si>
  <si>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</si>
  <si>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</si>
  <si>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</si>
  <si>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</si>
  <si>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</si>
  <si>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</si>
  <si>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</si>
  <si>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</si>
  <si>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</si>
  <si>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</si>
  <si>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</si>
  <si>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</si>
  <si>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</si>
  <si>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</si>
  <si>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</si>
  <si>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</si>
  <si>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</si>
  <si>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</si>
  <si>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</si>
  <si>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</si>
  <si>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</si>
  <si>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</si>
  <si>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</si>
  <si>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</si>
  <si>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</si>
  <si>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</si>
  <si>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</si>
  <si>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</si>
  <si>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</si>
  <si>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</si>
  <si>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</si>
  <si>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</si>
  <si>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</si>
  <si>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</si>
  <si>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</si>
  <si>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</si>
  <si>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</si>
  <si>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</si>
  <si>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</si>
  <si>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</si>
  <si>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</si>
  <si>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</si>
  <si>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</si>
  <si>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</si>
  <si>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</si>
  <si>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</si>
  <si>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</si>
  <si>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</si>
  <si>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</si>
  <si>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</si>
  <si>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</si>
  <si>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</si>
  <si>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</si>
  <si>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</si>
  <si>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</si>
  <si>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</si>
  <si>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</si>
  <si>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</si>
  <si>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</si>
  <si>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</si>
  <si>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</si>
  <si>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</si>
  <si>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</si>
  <si>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</si>
  <si>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</si>
  <si>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</si>
  <si>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</si>
  <si>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</si>
  <si>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</si>
  <si>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</si>
  <si>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</si>
  <si>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</si>
  <si>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</si>
  <si>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</si>
  <si>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</si>
  <si>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</si>
  <si>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</si>
  <si>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</si>
  <si>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</si>
  <si>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</si>
  <si>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</si>
  <si>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</si>
  <si>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</si>
  <si>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</si>
  <si>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</si>
  <si>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</si>
  <si>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</si>
  <si>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</si>
  <si>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</si>
  <si>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</si>
  <si>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</si>
  <si>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</si>
  <si>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</si>
  <si>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</si>
  <si>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</si>
  <si>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</si>
  <si>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</si>
  <si>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</si>
  <si>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</si>
  <si>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</si>
  <si>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</si>
  <si>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</si>
  <si>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</si>
  <si>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</si>
  <si>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</si>
  <si>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</si>
  <si>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</si>
  <si>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</si>
  <si>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</si>
  <si>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</si>
  <si>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</si>
  <si>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</si>
  <si>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</si>
  <si>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</si>
  <si>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</si>
  <si>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</si>
  <si>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</si>
  <si>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</si>
  <si>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</si>
  <si>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</si>
  <si>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</si>
  <si>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</si>
  <si>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</si>
  <si>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</si>
  <si>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</si>
  <si>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</si>
  <si>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</si>
  <si>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</si>
  <si>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</si>
  <si>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</si>
  <si>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</si>
  <si>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</si>
  <si>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</si>
  <si>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</si>
  <si>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</si>
  <si>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</si>
  <si>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</si>
  <si>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</si>
  <si>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</si>
  <si>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</si>
  <si>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</si>
  <si>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</si>
  <si>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</si>
  <si>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</si>
  <si>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</si>
  <si>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</si>
  <si>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</si>
  <si>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</si>
  <si>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</si>
  <si>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</si>
  <si>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</si>
  <si>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</si>
  <si>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</si>
  <si>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</si>
  <si>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</si>
  <si>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</si>
  <si>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</si>
  <si>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</si>
  <si>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</si>
  <si>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</si>
  <si>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</si>
  <si>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</si>
  <si>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</si>
  <si>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</si>
  <si>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</si>
  <si>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</si>
  <si>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</si>
  <si>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</si>
  <si>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</si>
  <si>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</si>
  <si>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</si>
  <si>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</si>
  <si>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</si>
  <si>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</si>
  <si>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</si>
  <si>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</si>
  <si>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</si>
  <si>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</si>
  <si>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</si>
  <si>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</si>
  <si>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</si>
  <si>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</si>
  <si>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</si>
  <si>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</si>
  <si>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</si>
  <si>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</si>
  <si>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</si>
  <si>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</si>
  <si>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</si>
  <si>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</si>
  <si>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</si>
  <si>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</si>
  <si>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</si>
  <si>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</si>
  <si>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</si>
  <si>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</si>
  <si>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</si>
  <si>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</si>
  <si>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</si>
  <si>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</si>
  <si>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</si>
  <si>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</si>
  <si>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</si>
  <si>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</si>
  <si>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</si>
  <si>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</si>
  <si>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</si>
  <si>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</si>
  <si>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</si>
  <si>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</si>
  <si>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</si>
  <si>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</si>
  <si>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</si>
  <si>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</si>
  <si>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</si>
  <si>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</si>
  <si>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</si>
  <si>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</si>
  <si>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</si>
  <si>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</si>
  <si>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</si>
  <si>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</si>
  <si>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</si>
  <si>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</si>
  <si>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</si>
  <si>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</si>
  <si>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</si>
  <si>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</si>
  <si>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</si>
  <si>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</si>
  <si>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</si>
  <si>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</si>
  <si>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</si>
  <si>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</si>
  <si>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</si>
  <si>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</si>
  <si>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</si>
  <si>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</si>
  <si>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</si>
  <si>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</si>
  <si>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</si>
  <si>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</si>
  <si>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</si>
  <si>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</si>
  <si>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</si>
  <si>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</si>
  <si>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</si>
  <si>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</si>
  <si>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</si>
  <si>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</si>
  <si>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</si>
  <si>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</si>
  <si>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</si>
  <si>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</si>
  <si>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</si>
  <si>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</si>
  <si>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</si>
  <si>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</si>
  <si>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</si>
  <si>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</si>
  <si>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</si>
  <si>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</si>
  <si>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</si>
  <si>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</si>
  <si>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</si>
  <si>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</si>
  <si>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</si>
  <si>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</si>
  <si>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</si>
  <si>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</si>
  <si>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</si>
  <si>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</si>
  <si>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</si>
  <si>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</si>
  <si>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</si>
  <si>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</si>
  <si>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</si>
  <si>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</si>
  <si>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</si>
  <si>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</si>
  <si>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</si>
  <si>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</si>
  <si>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</si>
  <si>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</si>
  <si>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</si>
  <si>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</si>
  <si>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</si>
  <si>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</si>
  <si>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</si>
  <si>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</si>
  <si>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</si>
  <si>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</si>
  <si>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</si>
  <si>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</si>
  <si>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</si>
  <si>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</si>
  <si>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</si>
  <si>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</si>
  <si>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</si>
  <si>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</si>
  <si>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</si>
  <si>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</si>
  <si>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</si>
  <si>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</si>
  <si>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</si>
  <si>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</si>
  <si>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</si>
  <si>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</si>
  <si>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</si>
  <si>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</si>
  <si>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</si>
  <si>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</si>
  <si>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</si>
  <si>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</si>
  <si>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</si>
  <si>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</si>
  <si>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</si>
  <si>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</si>
  <si>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</si>
  <si>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</si>
  <si>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</si>
  <si>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</si>
  <si>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</si>
  <si>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</si>
  <si>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</si>
  <si>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</si>
  <si>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</si>
  <si>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</si>
  <si>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</si>
  <si>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</si>
  <si>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</si>
  <si>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</si>
  <si>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</si>
  <si>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</si>
  <si>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</si>
  <si>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</si>
  <si>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</si>
  <si>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</si>
  <si>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</si>
  <si>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</si>
  <si>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</si>
  <si>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</si>
  <si>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</si>
  <si>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</si>
  <si>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</si>
  <si>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</si>
  <si>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</si>
  <si>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</si>
  <si>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</si>
  <si>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</si>
  <si>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</si>
  <si>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</si>
  <si>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</si>
  <si>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</si>
  <si>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</si>
  <si>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</si>
  <si>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</si>
  <si>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</si>
  <si>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</si>
  <si>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</si>
  <si>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</si>
  <si>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</si>
  <si>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</si>
  <si>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</si>
  <si>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</si>
  <si>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</si>
  <si>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</si>
  <si>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</si>
  <si>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</si>
  <si>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</si>
  <si>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</si>
  <si>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</si>
  <si>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</si>
  <si>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</si>
  <si>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</si>
  <si>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</si>
  <si>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</si>
  <si>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</si>
  <si>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</si>
  <si>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</si>
  <si>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</si>
  <si>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</si>
  <si>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</si>
  <si>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</si>
  <si>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</si>
  <si>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</si>
  <si>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</si>
  <si>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</si>
  <si>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</si>
  <si>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</si>
  <si>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</si>
  <si>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</si>
  <si>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</si>
  <si>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</si>
  <si>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</si>
  <si>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</si>
  <si>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</si>
  <si>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</si>
  <si>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</si>
  <si>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</si>
  <si>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</si>
  <si>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</si>
  <si>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</si>
  <si>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</si>
  <si>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</si>
  <si>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</si>
  <si>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</si>
  <si>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</si>
  <si>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</si>
  <si>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</si>
  <si>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</si>
  <si>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</si>
  <si>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</si>
  <si>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</si>
  <si>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</si>
  <si>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</si>
  <si>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</si>
  <si>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</si>
  <si>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</si>
  <si>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</si>
  <si>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</si>
  <si>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</si>
  <si>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</si>
  <si>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</si>
  <si>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</si>
  <si>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</si>
  <si>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</si>
  <si>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</si>
  <si>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</si>
  <si>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</si>
  <si>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</si>
  <si>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</si>
  <si>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</si>
  <si>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</si>
  <si>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</si>
  <si>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</si>
  <si>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</si>
  <si>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</si>
  <si>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</si>
  <si>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</si>
  <si>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</si>
  <si>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</si>
  <si>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</si>
  <si>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</si>
  <si>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</si>
  <si>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</si>
  <si>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</si>
  <si>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</si>
  <si>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</si>
  <si>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</si>
  <si>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</si>
  <si>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</si>
  <si>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</si>
  <si>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</si>
  <si>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</si>
  <si>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</si>
  <si>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</si>
  <si>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</si>
  <si>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</si>
  <si>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</si>
  <si>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</si>
  <si>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</si>
  <si>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</si>
  <si>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</si>
  <si>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</si>
  <si>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</si>
  <si>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</si>
  <si>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</si>
  <si>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</si>
  <si>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</si>
  <si>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</si>
  <si>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</si>
  <si>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</si>
  <si>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</si>
  <si>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</si>
  <si>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</si>
  <si>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</si>
  <si>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</si>
  <si>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</si>
  <si>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</si>
  <si>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</si>
  <si>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</si>
  <si>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</si>
  <si>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</si>
  <si>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</si>
  <si>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</si>
  <si>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</si>
  <si>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</si>
  <si>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</si>
  <si>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</si>
  <si>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</si>
  <si>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</si>
  <si>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</si>
  <si>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</si>
  <si>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</si>
  <si>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</si>
  <si>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</si>
  <si>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</si>
  <si>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</si>
  <si>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</si>
  <si>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</si>
  <si>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</si>
  <si>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</si>
  <si>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</si>
  <si>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</si>
  <si>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</si>
  <si>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</si>
  <si>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</si>
  <si>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</si>
  <si>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</si>
  <si>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</si>
  <si>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</si>
  <si>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</si>
  <si>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</si>
  <si>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</si>
  <si>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</si>
  <si>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</si>
  <si>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</si>
  <si>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</si>
  <si>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</si>
  <si>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</si>
  <si>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</si>
  <si>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</si>
  <si>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</si>
  <si>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</si>
  <si>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</si>
  <si>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</si>
  <si>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</si>
  <si>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</si>
  <si>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</si>
  <si>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</si>
  <si>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</si>
  <si>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</si>
  <si>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</si>
  <si>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</si>
  <si>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</si>
  <si>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</si>
  <si>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</si>
  <si>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</si>
  <si>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</si>
  <si>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</si>
  <si>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</si>
  <si>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</si>
  <si>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</si>
  <si>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</si>
  <si>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</si>
  <si>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</si>
  <si>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</si>
  <si>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</si>
  <si>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</si>
  <si>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</si>
  <si>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</si>
  <si>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</si>
  <si>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</si>
  <si>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</si>
  <si>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</si>
  <si>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</si>
  <si>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</si>
  <si>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</si>
  <si>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</si>
  <si>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</si>
  <si>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</si>
  <si>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</si>
  <si>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</si>
  <si>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</si>
  <si>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</si>
  <si>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</si>
  <si>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</si>
  <si>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</si>
  <si>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</si>
  <si>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</si>
  <si>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</si>
  <si>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</si>
  <si>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</si>
  <si>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</si>
  <si>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</si>
  <si>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</si>
  <si>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</si>
  <si>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</si>
  <si>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</si>
  <si>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</si>
  <si>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</si>
  <si>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</si>
  <si>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</si>
  <si>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</si>
  <si>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</si>
  <si>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</si>
  <si>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</si>
  <si>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</si>
  <si>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</si>
  <si>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</si>
  <si>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</si>
  <si>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</si>
  <si>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</si>
  <si>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</si>
  <si>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</si>
  <si>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</si>
  <si>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</si>
  <si>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</si>
  <si>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</si>
  <si>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</si>
  <si>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</si>
  <si>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</si>
  <si>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</si>
  <si>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</si>
  <si>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</si>
  <si>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</si>
  <si>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</si>
  <si>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</si>
  <si>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</si>
  <si>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</si>
  <si>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</si>
  <si>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</si>
  <si>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</si>
  <si>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</si>
  <si>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</si>
  <si>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</si>
  <si>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</si>
  <si>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</si>
  <si>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</si>
  <si>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</si>
  <si>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</si>
  <si>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</si>
  <si>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</si>
  <si>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</si>
  <si>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</si>
  <si>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</si>
  <si>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</si>
  <si>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</si>
  <si>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</si>
  <si>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</si>
  <si>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</si>
  <si>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</si>
  <si>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</si>
  <si>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</si>
  <si>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</si>
  <si>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</si>
  <si>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</si>
  <si>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</si>
  <si>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</si>
  <si>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</si>
  <si>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</si>
  <si>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</si>
  <si>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</si>
  <si>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</si>
  <si>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</si>
  <si>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</si>
  <si>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</si>
  <si>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</si>
  <si>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</si>
  <si>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</si>
  <si>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</si>
  <si>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</si>
  <si>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</si>
  <si>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</si>
  <si>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</si>
  <si>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</si>
  <si>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</si>
  <si>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</si>
  <si>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</si>
  <si>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</si>
  <si>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</si>
  <si>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</si>
  <si>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</si>
  <si>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</si>
  <si>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</si>
  <si>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</si>
  <si>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</si>
  <si>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</si>
  <si>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</si>
  <si>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</si>
  <si>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</si>
  <si>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</si>
  <si>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</si>
  <si>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</si>
  <si>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</si>
  <si>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</si>
  <si>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</si>
  <si>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</si>
  <si>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</si>
  <si>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</si>
  <si>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</si>
  <si>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</si>
  <si>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</si>
  <si>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</si>
  <si>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</si>
  <si>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</si>
  <si>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</si>
  <si>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</si>
  <si>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</si>
  <si>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</si>
  <si>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</si>
  <si>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</si>
  <si>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</si>
  <si>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</si>
  <si>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</si>
  <si>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</si>
  <si>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</si>
  <si>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</si>
  <si>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</si>
  <si>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</si>
  <si>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</si>
  <si>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</si>
  <si>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</si>
  <si>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</si>
  <si>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</si>
  <si>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</si>
  <si>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</si>
  <si>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</si>
  <si>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</si>
  <si>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</si>
  <si>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</si>
  <si>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</si>
  <si>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</si>
  <si>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</si>
  <si>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</si>
  <si>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</si>
  <si>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</si>
  <si>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</si>
  <si>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</si>
  <si>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</si>
  <si>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</si>
  <si>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</si>
  <si>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</si>
  <si>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</si>
  <si>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</si>
  <si>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</si>
  <si>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</si>
  <si>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</si>
  <si>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</si>
  <si>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</si>
  <si>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</si>
  <si>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</si>
  <si>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</si>
  <si>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</si>
  <si>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</si>
  <si>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</si>
  <si>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</si>
  <si>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</si>
  <si>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</si>
  <si>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</si>
  <si>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</si>
  <si>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</si>
  <si>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</si>
  <si>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</si>
  <si>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</si>
  <si>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</si>
  <si>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</si>
  <si>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</si>
  <si>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</si>
  <si>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</si>
  <si>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</si>
  <si>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</si>
  <si>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</si>
  <si>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</si>
  <si>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</si>
  <si>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</si>
  <si>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</si>
  <si>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</si>
  <si>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</si>
  <si>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</si>
  <si>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</si>
  <si>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</si>
  <si>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</si>
  <si>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</si>
  <si>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</si>
  <si>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</si>
  <si>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</si>
  <si>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</si>
  <si>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</si>
  <si>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</si>
  <si>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</si>
  <si>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</si>
  <si>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</si>
  <si>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</si>
  <si>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</si>
  <si>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</si>
  <si>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</si>
  <si>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</si>
  <si>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</si>
  <si>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</si>
  <si>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</si>
  <si>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</si>
  <si>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</si>
  <si>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</si>
  <si>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</si>
  <si>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</si>
  <si>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</si>
  <si>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</si>
  <si>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</si>
  <si>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</si>
  <si>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</si>
  <si>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</si>
  <si>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</si>
  <si>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</si>
  <si>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</si>
  <si>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</si>
  <si>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</si>
  <si>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</si>
  <si>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</si>
  <si>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</si>
  <si>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</si>
  <si>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</si>
  <si>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</si>
  <si>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</si>
  <si>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</si>
  <si>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</si>
  <si>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</si>
  <si>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</si>
  <si>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</si>
  <si>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</si>
  <si>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</si>
  <si>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</si>
  <si>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</si>
  <si>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</si>
  <si>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</si>
  <si>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</si>
  <si>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</si>
  <si>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</si>
  <si>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</si>
  <si>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</si>
  <si>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</si>
  <si>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</si>
  <si>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</si>
  <si>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</si>
  <si>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</si>
  <si>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</si>
  <si>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</si>
  <si>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</si>
  <si>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</si>
  <si>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</si>
  <si>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</si>
  <si>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</si>
  <si>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</si>
  <si>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</si>
  <si>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</si>
  <si>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</si>
  <si>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</si>
  <si>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</si>
  <si>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</si>
  <si>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</si>
  <si>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</si>
  <si>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</si>
  <si>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</si>
  <si>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</si>
  <si>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</si>
  <si>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</si>
  <si>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</si>
  <si>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</si>
  <si>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</si>
  <si>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</si>
  <si>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</si>
  <si>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</si>
  <si>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</si>
  <si>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</si>
  <si>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</si>
  <si>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</si>
  <si>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</si>
  <si>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</si>
  <si>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</si>
  <si>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</si>
  <si>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</si>
  <si>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</si>
  <si>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</si>
  <si>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</si>
  <si>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</si>
  <si>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</si>
  <si>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</si>
  <si>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</si>
  <si>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</si>
  <si>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</si>
  <si>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</si>
  <si>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</si>
  <si>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</si>
  <si>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</si>
  <si>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</si>
  <si>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</si>
  <si>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</si>
  <si>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</si>
  <si>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</si>
  <si>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</si>
  <si>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</si>
  <si>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</si>
  <si>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</si>
  <si>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</si>
  <si>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</si>
  <si>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</si>
  <si>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</si>
  <si>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</si>
  <si>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</si>
  <si>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</si>
  <si>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</si>
  <si>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</si>
  <si>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</si>
  <si>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</si>
  <si>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</si>
  <si>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</si>
  <si>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</si>
  <si>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</si>
  <si>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</si>
  <si>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</si>
  <si>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</si>
  <si>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</si>
  <si>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</si>
  <si>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</si>
  <si>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</si>
  <si>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</si>
  <si>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</si>
  <si>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</si>
  <si>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</si>
  <si>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</si>
  <si>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</si>
  <si>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</si>
  <si>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</si>
  <si>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</si>
  <si>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</si>
  <si>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</si>
  <si>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</si>
  <si>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</si>
  <si>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</si>
  <si>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</si>
  <si>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</si>
  <si>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</si>
  <si>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</si>
  <si>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</si>
  <si>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</si>
  <si>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</si>
  <si>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</si>
  <si>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</si>
  <si>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</si>
  <si>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</si>
  <si>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</si>
  <si>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</si>
  <si>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</si>
  <si>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</si>
  <si>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</si>
  <si>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</si>
  <si>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</si>
  <si>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</si>
  <si>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</si>
  <si>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</si>
  <si>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</si>
  <si>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</si>
  <si>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</si>
  <si>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</si>
  <si>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</si>
  <si>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</si>
  <si>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</si>
  <si>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</si>
  <si>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</si>
  <si>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</si>
  <si>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</si>
  <si>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</si>
  <si>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</si>
  <si>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</si>
  <si>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</si>
  <si>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</si>
  <si>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</si>
  <si>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</si>
  <si>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</si>
  <si>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</si>
  <si>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</si>
  <si>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</si>
  <si>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</si>
  <si>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</si>
  <si>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</si>
  <si>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</si>
  <si>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</si>
  <si>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</si>
  <si>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</si>
  <si>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</si>
  <si>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</si>
  <si>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</si>
  <si>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</si>
  <si>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</si>
  <si>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</si>
  <si>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</si>
  <si>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</si>
  <si>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</si>
  <si>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</si>
  <si>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</si>
  <si>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</si>
  <si>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</si>
  <si>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</si>
  <si>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</si>
  <si>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</si>
  <si>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</si>
  <si>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</si>
  <si>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</si>
  <si>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</si>
  <si>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</si>
  <si>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</si>
  <si>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</si>
  <si>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</si>
  <si>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</si>
  <si>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</si>
  <si>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</si>
  <si>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</si>
  <si>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</si>
  <si>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</si>
  <si>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</si>
  <si>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</si>
  <si>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</si>
  <si>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</si>
  <si>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</si>
  <si>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</si>
  <si>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</si>
  <si>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</si>
  <si>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</si>
  <si>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</si>
  <si>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</si>
  <si>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</si>
  <si>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</si>
  <si>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</si>
  <si>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</si>
  <si>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</si>
  <si>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</si>
  <si>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</si>
  <si>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</si>
  <si>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</si>
  <si>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</si>
  <si>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</si>
  <si>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</si>
  <si>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</si>
  <si>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</si>
  <si>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</si>
  <si>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</si>
  <si>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</si>
  <si>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</si>
  <si>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</si>
  <si>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</si>
  <si>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</si>
  <si>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</si>
  <si>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</si>
  <si>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</si>
  <si>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</si>
  <si>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</si>
  <si>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</si>
  <si>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</si>
  <si>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</si>
  <si>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</si>
  <si>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</si>
  <si>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</si>
  <si>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</si>
  <si>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</si>
  <si>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</si>
  <si>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</si>
  <si>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</si>
  <si>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</si>
  <si>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</si>
  <si>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</si>
  <si>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</si>
  <si>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</si>
  <si>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</si>
  <si>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</si>
  <si>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</si>
  <si>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</si>
  <si>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</si>
  <si>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</si>
  <si>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</si>
  <si>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</si>
  <si>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</si>
  <si>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</si>
  <si>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</si>
  <si>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</si>
  <si>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</si>
  <si>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</si>
  <si>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</si>
  <si>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</si>
  <si>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</si>
  <si>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</si>
  <si>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</si>
  <si>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</si>
  <si>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</si>
  <si>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</si>
  <si>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</si>
  <si>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</si>
  <si>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</si>
  <si>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</si>
  <si>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</si>
  <si>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</si>
  <si>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</si>
  <si>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</si>
  <si>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</si>
  <si>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</si>
  <si>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</si>
  <si>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</si>
  <si>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</si>
  <si>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</si>
  <si>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</si>
  <si>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</si>
  <si>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</si>
  <si>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</si>
  <si>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</si>
  <si>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</si>
  <si>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</si>
  <si>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</si>
  <si>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</si>
  <si>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</si>
  <si>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</si>
  <si>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</si>
  <si>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</si>
  <si>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</si>
  <si>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</si>
  <si>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</si>
  <si>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</si>
  <si>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</si>
  <si>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</si>
  <si>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</si>
  <si>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</si>
  <si>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</si>
  <si>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</si>
  <si>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</si>
  <si>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</si>
  <si>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</si>
  <si>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</si>
  <si>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</si>
  <si>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</si>
  <si>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</si>
  <si>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</si>
  <si>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</si>
  <si>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</si>
  <si>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</si>
  <si>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</si>
  <si>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</si>
  <si>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</si>
  <si>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</si>
  <si>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</si>
  <si>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</si>
  <si>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</si>
  <si>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</si>
  <si>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</si>
  <si>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</si>
  <si>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</si>
  <si>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</si>
  <si>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</si>
  <si>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</si>
  <si>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</si>
  <si>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</si>
  <si>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</si>
  <si>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</si>
  <si>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</si>
  <si>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</si>
  <si>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</si>
  <si>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</si>
  <si>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</si>
  <si>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</si>
  <si>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</si>
  <si>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</si>
  <si>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</si>
  <si>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</si>
  <si>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</si>
  <si>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</si>
  <si>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</si>
  <si>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</si>
  <si>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</si>
  <si>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</si>
  <si>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</si>
  <si>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</si>
  <si>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</si>
  <si>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</si>
  <si>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</si>
  <si>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</si>
  <si>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</si>
  <si>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</si>
  <si>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</si>
  <si>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</si>
  <si>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</si>
  <si>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</si>
  <si>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</si>
  <si>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</si>
  <si>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</si>
  <si>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</si>
  <si>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</si>
  <si>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</si>
  <si>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</si>
  <si>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</si>
  <si>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</si>
  <si>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</si>
  <si>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</si>
  <si>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</si>
  <si>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</si>
  <si>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</si>
  <si>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</si>
  <si>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</si>
  <si>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</si>
  <si>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</si>
  <si>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</si>
  <si>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</si>
  <si>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</si>
  <si>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</si>
  <si>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</si>
  <si>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</si>
  <si>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</si>
  <si>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</si>
  <si>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</si>
  <si>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</si>
  <si>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</si>
  <si>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</si>
  <si>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</si>
  <si>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</si>
  <si>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</si>
  <si>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</si>
  <si>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</si>
  <si>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</si>
  <si>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</si>
  <si>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</si>
  <si>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</si>
  <si>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</si>
  <si>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</si>
  <si>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</si>
  <si>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</si>
  <si>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</si>
  <si>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</si>
  <si>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</si>
  <si>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</si>
  <si>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</si>
  <si>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</si>
  <si>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</si>
  <si>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</si>
  <si>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</si>
  <si>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</si>
  <si>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</si>
  <si>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</si>
  <si>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</si>
  <si>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</si>
  <si>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</si>
  <si>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</si>
  <si>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</si>
  <si>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</si>
  <si>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</si>
  <si>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</si>
  <si>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</si>
  <si>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</si>
  <si>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</si>
  <si>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</si>
  <si>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</si>
  <si>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</si>
  <si>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</si>
  <si>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</si>
  <si>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</si>
  <si>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</si>
  <si>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</si>
  <si>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</si>
  <si>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</si>
  <si>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</si>
  <si>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</si>
  <si>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</si>
  <si>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</si>
  <si>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</si>
  <si>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</si>
  <si>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</si>
  <si>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</si>
  <si>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</si>
  <si>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</si>
  <si>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</si>
  <si>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</si>
  <si>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</si>
  <si>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</si>
  <si>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</si>
  <si>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</si>
  <si>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</si>
  <si>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</si>
  <si>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</si>
  <si>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</si>
  <si>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</si>
  <si>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</si>
  <si>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</si>
  <si>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</si>
  <si>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</si>
  <si>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</si>
  <si>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</si>
  <si>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</si>
  <si>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</si>
  <si>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</si>
  <si>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</si>
  <si>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</si>
  <si>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</si>
  <si>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</si>
  <si>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</si>
  <si>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</si>
  <si>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</si>
  <si>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</si>
  <si>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</si>
  <si>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</si>
  <si>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</si>
  <si>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</si>
  <si>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</si>
  <si>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</si>
  <si>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</si>
  <si>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</si>
  <si>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</si>
  <si>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</si>
  <si>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</si>
  <si>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</si>
  <si>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</si>
  <si>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</si>
  <si>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</si>
  <si>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</si>
  <si>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</si>
  <si>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</si>
  <si>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</si>
  <si>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</si>
  <si>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</si>
  <si>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</si>
  <si>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</si>
  <si>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</si>
  <si>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</si>
  <si>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</si>
  <si>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</si>
  <si>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</si>
  <si>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</si>
  <si>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</si>
  <si>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</si>
  <si>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</si>
  <si>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</si>
  <si>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</si>
  <si>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</si>
  <si>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</si>
  <si>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</si>
  <si>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</si>
  <si>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</si>
  <si>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</si>
  <si>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</si>
  <si>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</si>
  <si>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</si>
  <si>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</si>
  <si>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</si>
  <si>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</si>
  <si>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</si>
  <si>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</si>
  <si>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</si>
  <si>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</si>
  <si>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</si>
  <si>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</si>
  <si>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</si>
  <si>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</si>
  <si>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</si>
  <si>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</si>
  <si>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</si>
  <si>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</si>
  <si>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</si>
  <si>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</si>
  <si>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</si>
  <si>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</si>
  <si>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</si>
  <si>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</si>
  <si>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</si>
  <si>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</si>
  <si>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</si>
  <si>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</si>
  <si>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</si>
  <si>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</si>
  <si>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</si>
  <si>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</si>
  <si>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</si>
  <si>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</si>
  <si>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</si>
  <si>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</si>
  <si>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</si>
  <si>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</si>
  <si>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</si>
  <si>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</si>
  <si>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</si>
  <si>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</si>
  <si>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</si>
  <si>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</si>
  <si>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</si>
  <si>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</si>
  <si>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</si>
  <si>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</si>
  <si>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</si>
  <si>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</si>
  <si>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</si>
  <si>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</si>
  <si>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</si>
  <si>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</si>
  <si>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</si>
  <si>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</si>
  <si>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</si>
  <si>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</si>
  <si>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</si>
  <si>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</si>
  <si>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</si>
  <si>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</si>
  <si>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</si>
  <si>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</si>
  <si>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</si>
  <si>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</si>
  <si>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</si>
  <si>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</si>
  <si>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</si>
  <si>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</si>
  <si>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</si>
  <si>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</si>
  <si>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</si>
  <si>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</si>
  <si>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</si>
  <si>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</si>
  <si>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</si>
  <si>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</si>
  <si>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</si>
  <si>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</si>
  <si>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</si>
  <si>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</si>
  <si>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</si>
  <si>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</si>
  <si>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</si>
  <si>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</si>
  <si>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</si>
  <si>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</si>
  <si>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</si>
  <si>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</si>
  <si>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</si>
  <si>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</si>
  <si>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</si>
  <si>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</si>
  <si>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</si>
  <si>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</si>
  <si>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</si>
  <si>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</si>
  <si>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</si>
  <si>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</si>
  <si>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</si>
  <si>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</si>
  <si>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</si>
  <si>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</si>
  <si>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</si>
  <si>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</si>
  <si>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</si>
  <si>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</si>
  <si>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</si>
  <si>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</si>
  <si>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</si>
  <si>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</si>
  <si>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</si>
  <si>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</si>
  <si>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</si>
  <si>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</si>
  <si>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</si>
  <si>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</si>
  <si>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</si>
  <si>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</si>
  <si>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</si>
  <si>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</si>
  <si>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</si>
  <si>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</si>
  <si>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</si>
  <si>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</si>
  <si>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</si>
  <si>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</si>
  <si>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</si>
  <si>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</si>
  <si>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</si>
  <si>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</si>
  <si>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</si>
  <si>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</si>
  <si>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</si>
  <si>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</si>
  <si>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</si>
  <si>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</si>
  <si>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</si>
  <si>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</si>
  <si>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</si>
  <si>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</si>
  <si>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</si>
  <si>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</si>
  <si>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</si>
  <si>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</si>
  <si>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</si>
  <si>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</si>
  <si>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</si>
  <si>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</si>
  <si>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</si>
  <si>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</si>
  <si>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</si>
  <si>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</si>
  <si>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</si>
  <si>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</si>
  <si>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</si>
  <si>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</si>
  <si>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</si>
  <si>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</si>
  <si>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</si>
  <si>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</si>
  <si>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</si>
  <si>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</si>
  <si>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</si>
  <si>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</si>
  <si>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</si>
  <si>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</si>
  <si>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</si>
  <si>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</si>
  <si>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</si>
  <si>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</si>
  <si>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</si>
  <si>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</si>
  <si>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</si>
  <si>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</si>
  <si>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</si>
  <si>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</si>
  <si>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</si>
  <si>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</si>
  <si>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</si>
  <si>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</si>
  <si>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</si>
  <si>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</si>
  <si>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</si>
  <si>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</si>
  <si>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</si>
  <si>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</si>
  <si>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</si>
  <si>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</si>
  <si>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</si>
  <si>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</si>
  <si>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</si>
  <si>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</si>
  <si>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</si>
  <si>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</si>
  <si>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</si>
  <si>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</si>
  <si>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</si>
  <si>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</si>
  <si>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</si>
  <si>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</si>
  <si>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</si>
  <si>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</si>
  <si>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</si>
  <si>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</si>
  <si>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</si>
  <si>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</si>
  <si>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</si>
  <si>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</si>
  <si>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</si>
  <si>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</si>
  <si>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</si>
  <si>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</si>
  <si>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</si>
  <si>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</si>
  <si>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</si>
  <si>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</si>
  <si>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</si>
  <si>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</si>
  <si>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</si>
  <si>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</si>
  <si>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</si>
  <si>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</si>
  <si>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</si>
  <si>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</si>
  <si>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</si>
  <si>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</si>
  <si>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</si>
  <si>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</si>
  <si>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</si>
  <si>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</si>
  <si>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</si>
  <si>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</si>
  <si>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</si>
  <si>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</si>
  <si>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</si>
  <si>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</si>
  <si>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</si>
  <si>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</si>
  <si>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</si>
  <si>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</si>
  <si>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</si>
  <si>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</si>
  <si>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</si>
  <si>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</si>
  <si>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</si>
  <si>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</si>
  <si>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</si>
  <si>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</si>
  <si>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</si>
  <si>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</si>
  <si>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</si>
  <si>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</si>
  <si>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</si>
  <si>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</si>
  <si>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</si>
  <si>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</si>
  <si>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</si>
  <si>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</si>
  <si>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</si>
  <si>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</si>
  <si>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</si>
  <si>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</si>
  <si>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</si>
  <si>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</si>
  <si>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</si>
  <si>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</si>
  <si>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</si>
  <si>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</si>
  <si>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</si>
  <si>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</si>
  <si>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</si>
  <si>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</si>
  <si>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</si>
  <si>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</si>
  <si>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</si>
  <si>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</si>
  <si>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</si>
  <si>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</si>
  <si>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</si>
  <si>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</si>
  <si>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</si>
  <si>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</si>
  <si>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</si>
  <si>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</si>
  <si>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</si>
  <si>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</si>
  <si>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</si>
  <si>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</si>
  <si>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</si>
  <si>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</si>
  <si>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</si>
  <si>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</si>
  <si>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</si>
  <si>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</si>
  <si>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</si>
  <si>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</si>
  <si>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</si>
  <si>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</si>
  <si>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</si>
  <si>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</si>
  <si>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</si>
  <si>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</si>
  <si>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</si>
  <si>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</si>
  <si>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</si>
  <si>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</si>
  <si>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</si>
  <si>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</si>
  <si>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</si>
  <si>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</si>
  <si>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</si>
  <si>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</si>
  <si>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</si>
  <si>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</si>
  <si>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</si>
  <si>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</si>
  <si>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</si>
  <si>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</si>
  <si>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</si>
  <si>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</si>
  <si>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</si>
  <si>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</si>
  <si>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</si>
  <si>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</si>
  <si>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</si>
  <si>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</si>
  <si>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</si>
  <si>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</si>
  <si>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</si>
  <si>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</si>
  <si>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</si>
  <si>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</si>
  <si>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</si>
  <si>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</si>
  <si>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</si>
  <si>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</si>
  <si>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</si>
  <si>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</si>
  <si>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</si>
  <si>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</si>
  <si>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</si>
  <si>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</si>
  <si>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</si>
  <si>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</si>
  <si>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</si>
  <si>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</si>
  <si>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</si>
  <si>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</si>
  <si>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</si>
  <si>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</si>
  <si>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</si>
  <si>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</si>
  <si>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</si>
  <si>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</si>
  <si>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</si>
  <si>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</si>
  <si>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</si>
  <si>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</si>
  <si>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</si>
  <si>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</si>
  <si>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</si>
  <si>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</si>
  <si>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</si>
  <si>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</si>
  <si>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</si>
  <si>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</si>
  <si>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</si>
  <si>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</si>
  <si>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</si>
  <si>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</si>
  <si>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</si>
  <si>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</si>
  <si>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</si>
  <si>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</si>
  <si>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</si>
  <si>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</si>
  <si>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</si>
  <si>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</si>
  <si>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</si>
  <si>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</si>
  <si>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</si>
  <si>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</si>
  <si>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</si>
  <si>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</si>
  <si>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</si>
  <si>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</si>
  <si>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</si>
  <si>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</si>
  <si>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</si>
  <si>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</si>
  <si>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</si>
  <si>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</si>
  <si>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</si>
  <si>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</si>
  <si>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</si>
  <si>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</si>
  <si>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</si>
  <si>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</si>
  <si>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</si>
  <si>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</si>
  <si>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</si>
  <si>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</si>
  <si>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</si>
  <si>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</si>
  <si>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</si>
  <si>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</si>
  <si>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</si>
  <si>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</si>
  <si>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</si>
  <si>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</si>
  <si>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</si>
  <si>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</si>
  <si>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</si>
  <si>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</si>
  <si>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</si>
  <si>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</si>
  <si>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</si>
  <si>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</si>
  <si>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</si>
  <si>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</si>
  <si>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</si>
  <si>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</si>
  <si>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</si>
  <si>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</si>
  <si>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</si>
  <si>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</si>
  <si>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</si>
  <si>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</si>
  <si>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</si>
  <si>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</si>
  <si>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</si>
  <si>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</si>
  <si>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</si>
  <si>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</si>
  <si>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</si>
  <si>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</si>
  <si>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</si>
  <si>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</si>
  <si>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</si>
  <si>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</si>
  <si>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</si>
  <si>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</si>
  <si>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</si>
  <si>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</si>
  <si>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</si>
  <si>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</si>
  <si>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</si>
  <si>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</si>
  <si>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</si>
  <si>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</si>
  <si>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</si>
  <si>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</si>
  <si>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</si>
  <si>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</si>
  <si>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</si>
  <si>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</si>
  <si>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</si>
  <si>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</si>
  <si>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</si>
  <si>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</si>
  <si>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</si>
  <si>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</si>
  <si>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</si>
  <si>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</si>
  <si>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</si>
  <si>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</si>
  <si>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</si>
  <si>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</si>
  <si>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</si>
  <si>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</si>
  <si>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</si>
  <si>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</si>
  <si>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</si>
  <si>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</si>
  <si>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</si>
  <si>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</si>
  <si>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</si>
  <si>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</si>
  <si>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</si>
  <si>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</si>
  <si>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</si>
  <si>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</si>
  <si>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</si>
  <si>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</si>
  <si>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</si>
  <si>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</si>
  <si>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</si>
  <si>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</si>
  <si>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</si>
  <si>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</si>
  <si>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</si>
  <si>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</si>
  <si>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</si>
  <si>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</si>
  <si>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</si>
  <si>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</si>
  <si>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</si>
  <si>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</si>
  <si>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</si>
  <si>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</si>
  <si>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</si>
  <si>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</si>
  <si>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</si>
  <si>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</si>
  <si>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</si>
  <si>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</si>
  <si>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</si>
  <si>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</si>
  <si>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</si>
  <si>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</si>
  <si>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</si>
  <si>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</si>
  <si>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</si>
  <si>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</si>
  <si>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</si>
  <si>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</si>
  <si>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</si>
  <si>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</si>
  <si>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</si>
  <si>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</si>
  <si>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</si>
  <si>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</si>
  <si>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</si>
  <si>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</si>
  <si>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</si>
  <si>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</si>
  <si>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</si>
  <si>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</si>
  <si>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</si>
  <si>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</si>
  <si>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</si>
  <si>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</si>
  <si>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</si>
  <si>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</si>
  <si>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</si>
  <si>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</si>
  <si>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</si>
  <si>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</si>
  <si>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</si>
  <si>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</si>
  <si>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</si>
  <si>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</si>
  <si>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</si>
  <si>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</si>
  <si>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</si>
  <si>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</si>
  <si>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</si>
  <si>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</si>
  <si>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</si>
  <si>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</si>
  <si>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</si>
  <si>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</si>
  <si>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</si>
  <si>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</si>
  <si>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</si>
  <si>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</si>
  <si>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</si>
  <si>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</si>
  <si>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</si>
  <si>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</si>
  <si>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</si>
  <si>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</si>
  <si>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</si>
  <si>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</si>
  <si>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</si>
  <si>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</si>
  <si>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</si>
  <si>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</si>
  <si>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</si>
  <si>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</si>
  <si>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</si>
  <si>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</si>
  <si>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</si>
  <si>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</si>
  <si>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</si>
  <si>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</si>
  <si>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</si>
  <si>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</si>
  <si>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</si>
  <si>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</si>
  <si>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</si>
  <si>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</si>
  <si>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</si>
  <si>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</si>
  <si>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</si>
  <si>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</si>
  <si>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</si>
  <si>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</si>
  <si>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</si>
  <si>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</si>
  <si>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</si>
  <si>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</si>
  <si>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</si>
  <si>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</si>
  <si>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</si>
  <si>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</si>
  <si>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</si>
  <si>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</si>
  <si>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</si>
  <si>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</si>
  <si>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</si>
  <si>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</si>
  <si>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</si>
  <si>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</si>
  <si>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</si>
  <si>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</si>
  <si>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</si>
  <si>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</si>
  <si>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</si>
  <si>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</si>
  <si>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</si>
  <si>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</si>
  <si>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</si>
  <si>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</si>
  <si>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</si>
  <si>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</si>
  <si>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</si>
  <si>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</si>
  <si>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</si>
  <si>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</si>
  <si>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</si>
  <si>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</si>
  <si>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</si>
  <si>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</si>
  <si>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</si>
  <si>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</si>
  <si>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</si>
  <si>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</si>
  <si>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</si>
  <si>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</si>
  <si>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</si>
  <si>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</si>
  <si>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</si>
  <si>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</si>
  <si>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</si>
  <si>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</si>
  <si>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</si>
  <si>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</si>
  <si>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</si>
  <si>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</si>
  <si>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</si>
  <si>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</si>
  <si>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</si>
  <si>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</si>
  <si>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</si>
  <si>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</si>
  <si>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</si>
  <si>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</si>
  <si>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</si>
  <si>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</si>
  <si>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</si>
  <si>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</si>
  <si>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</si>
  <si>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</si>
  <si>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</si>
  <si>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</si>
  <si>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</si>
  <si>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</si>
  <si>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</si>
  <si>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</si>
  <si>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</si>
  <si>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</si>
  <si>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</si>
  <si>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</si>
  <si>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</si>
  <si>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</si>
  <si>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</si>
  <si>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</si>
  <si>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</si>
  <si>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</si>
  <si>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</si>
  <si>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</si>
  <si>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</si>
  <si>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</si>
  <si>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</si>
  <si>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</si>
  <si>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</si>
  <si>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</si>
  <si>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</si>
  <si>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</si>
  <si>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</si>
  <si>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</si>
  <si>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</si>
  <si>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</si>
  <si>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</si>
  <si>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</si>
  <si>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</si>
  <si>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</si>
  <si>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</si>
  <si>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</si>
  <si>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</si>
  <si>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</si>
  <si>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</si>
  <si>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</si>
  <si>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</si>
  <si>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</si>
  <si>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</si>
  <si>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</si>
  <si>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</si>
  <si>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</si>
  <si>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</si>
  <si>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</si>
  <si>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</si>
  <si>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</si>
  <si>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</si>
  <si>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</si>
  <si>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</si>
  <si>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</si>
  <si>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</si>
  <si>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</si>
  <si>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</si>
  <si>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</si>
  <si>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</si>
  <si>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</si>
  <si>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</si>
  <si>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</si>
  <si>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</si>
  <si>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</si>
  <si>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</si>
  <si>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</si>
  <si>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</si>
  <si>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</si>
  <si>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</si>
  <si>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</si>
  <si>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</si>
  <si>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</si>
  <si>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</si>
  <si>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</si>
  <si>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</si>
  <si>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</si>
  <si>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</si>
  <si>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</si>
  <si>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</si>
  <si>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</si>
  <si>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</si>
  <si>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</si>
  <si>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</si>
  <si>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</si>
  <si>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</si>
  <si>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</si>
  <si>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</si>
  <si>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</si>
  <si>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</si>
  <si>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</si>
  <si>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</si>
  <si>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</si>
  <si>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</si>
  <si>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</si>
  <si>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</si>
  <si>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</si>
  <si>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</si>
  <si>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</si>
  <si>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</si>
  <si>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</si>
  <si>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</si>
  <si>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</si>
  <si>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</si>
  <si>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</si>
  <si>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</si>
  <si>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</si>
  <si>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</si>
  <si>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</si>
  <si>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</si>
  <si>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</si>
  <si>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</si>
  <si>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</si>
  <si>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</si>
  <si>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</si>
  <si>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</si>
  <si>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</si>
  <si>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</si>
  <si>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</si>
  <si>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</si>
  <si>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</si>
  <si>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</si>
  <si>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</si>
  <si>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</si>
  <si>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</si>
  <si>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</si>
  <si>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</si>
  <si>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</si>
  <si>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</si>
  <si>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</si>
  <si>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</si>
  <si>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</si>
  <si>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</si>
  <si>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</si>
  <si>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</si>
  <si>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</si>
  <si>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</si>
  <si>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</si>
  <si>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</si>
  <si>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</si>
  <si>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</si>
  <si>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</si>
  <si>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</si>
  <si>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</si>
  <si>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</si>
  <si>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</si>
  <si>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</si>
  <si>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</si>
  <si>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</si>
  <si>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</si>
  <si>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</si>
  <si>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</si>
  <si>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</si>
  <si>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</si>
  <si>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</si>
  <si>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</si>
  <si>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</si>
  <si>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</si>
  <si>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</si>
  <si>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</si>
  <si>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</si>
  <si>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</si>
  <si>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</si>
  <si>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</si>
  <si>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</si>
  <si>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</si>
  <si>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</si>
  <si>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</si>
  <si>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</si>
  <si>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</si>
  <si>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</si>
  <si>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</si>
  <si>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</si>
  <si>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</si>
  <si>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</si>
  <si>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</si>
  <si>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</si>
  <si>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</si>
  <si>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</si>
  <si>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</si>
  <si>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</si>
  <si>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</si>
  <si>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</si>
  <si>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</si>
  <si>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</si>
  <si>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</si>
  <si>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</si>
  <si>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</si>
  <si>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</si>
  <si>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</si>
  <si>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</si>
  <si>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</si>
  <si>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</si>
  <si>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</si>
  <si>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</si>
  <si>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</si>
  <si>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</si>
  <si>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</si>
  <si>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</si>
  <si>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</si>
  <si>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</si>
  <si>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</si>
  <si>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</si>
  <si>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</si>
  <si>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</si>
  <si>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</si>
  <si>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</si>
  <si>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</si>
  <si>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</si>
  <si>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</si>
  <si>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</si>
  <si>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</si>
  <si>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</si>
  <si>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</si>
  <si>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</si>
  <si>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</si>
  <si>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</si>
  <si>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</si>
  <si>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</si>
  <si>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</si>
  <si>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</si>
  <si>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</si>
  <si>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</si>
  <si>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</si>
  <si>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</si>
  <si>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</si>
  <si>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</si>
  <si>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</si>
  <si>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</si>
  <si>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</si>
  <si>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</si>
  <si>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</si>
  <si>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</si>
  <si>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</si>
  <si>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</si>
  <si>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</si>
  <si>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</si>
  <si>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</si>
  <si>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</si>
  <si>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</si>
  <si>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</si>
  <si>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</si>
  <si>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</si>
  <si>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</si>
  <si>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</si>
  <si>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</si>
  <si>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</si>
  <si>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</si>
  <si>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</si>
  <si>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</si>
  <si>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</si>
  <si>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</si>
  <si>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</si>
  <si>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</si>
  <si>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</si>
  <si>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</si>
  <si>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</si>
  <si>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</si>
  <si>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</si>
  <si>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</si>
  <si>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</si>
  <si>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</si>
  <si>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</si>
  <si>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</si>
  <si>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</si>
  <si>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</si>
  <si>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</si>
  <si>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</si>
  <si>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</si>
  <si>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</si>
  <si>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</si>
  <si>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</si>
  <si>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</si>
  <si>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</si>
  <si>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</si>
  <si>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</si>
  <si>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</si>
  <si>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</si>
  <si>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</si>
  <si>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</si>
  <si>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</si>
  <si>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</si>
  <si>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</si>
  <si>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</si>
  <si>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</si>
  <si>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</si>
  <si>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</si>
  <si>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</si>
  <si>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</si>
  <si>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</si>
  <si>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</si>
  <si>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</si>
  <si>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</si>
  <si>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</si>
  <si>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</si>
  <si>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</si>
  <si>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</si>
  <si>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</si>
  <si>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</si>
  <si>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</si>
  <si>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</si>
  <si>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</si>
  <si>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</si>
  <si>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</si>
  <si>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</si>
  <si>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</si>
  <si>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</si>
  <si>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</si>
  <si>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</si>
  <si>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</si>
  <si>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</si>
  <si>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</si>
  <si>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</si>
  <si>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</si>
  <si>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</si>
  <si>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</si>
  <si>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</si>
  <si>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</si>
  <si>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</si>
  <si>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</si>
  <si>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</si>
  <si>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</si>
  <si>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</si>
  <si>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</si>
  <si>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</si>
  <si>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</si>
  <si>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</si>
  <si>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</si>
  <si>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</si>
  <si>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</si>
  <si>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</si>
  <si>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</si>
  <si>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</si>
  <si>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</si>
  <si>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</si>
  <si>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</si>
  <si>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</si>
  <si>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</si>
  <si>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</si>
  <si>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</si>
  <si>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</si>
  <si>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</si>
  <si>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</si>
  <si>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</si>
  <si>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</si>
  <si>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</si>
  <si>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</si>
  <si>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</si>
  <si>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</si>
  <si>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</si>
  <si>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</si>
  <si>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</si>
  <si>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</si>
  <si>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</si>
  <si>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</si>
  <si>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</si>
  <si>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</si>
  <si>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</si>
  <si>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</si>
  <si>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</si>
  <si>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</si>
  <si>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</si>
  <si>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</si>
  <si>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</si>
  <si>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</si>
  <si>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</si>
  <si>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</si>
  <si>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</si>
  <si>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</si>
  <si>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</si>
  <si>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</si>
  <si>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</si>
  <si>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</si>
  <si>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</si>
  <si>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</si>
  <si>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</si>
  <si>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</si>
  <si>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</si>
  <si>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</si>
  <si>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</si>
  <si>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</si>
  <si>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</si>
  <si>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</si>
  <si>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</si>
  <si>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</si>
  <si>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</si>
  <si>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</si>
  <si>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</si>
  <si>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</si>
  <si>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</si>
  <si>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</si>
  <si>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</si>
  <si>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</si>
  <si>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</si>
  <si>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</si>
  <si>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</si>
  <si>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</si>
  <si>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</si>
  <si>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</si>
  <si>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</si>
  <si>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</si>
  <si>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</si>
  <si>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</si>
  <si>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</si>
  <si>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</si>
  <si>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</si>
  <si>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</si>
  <si>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</si>
  <si>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</si>
  <si>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</si>
  <si>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</si>
  <si>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</si>
  <si>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</si>
  <si>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</si>
  <si>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</si>
  <si>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</si>
  <si>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</si>
  <si>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</si>
  <si>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</si>
  <si>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</si>
  <si>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</si>
  <si>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</si>
  <si>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</si>
  <si>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</si>
  <si>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</si>
  <si>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</si>
  <si>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</si>
  <si>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</si>
  <si>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</si>
  <si>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</si>
  <si>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</si>
  <si>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</si>
  <si>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</si>
  <si>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</si>
  <si>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</si>
  <si>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</si>
  <si>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</si>
  <si>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</si>
  <si>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</si>
  <si>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</si>
  <si>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</si>
  <si>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</si>
  <si>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</si>
  <si>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</si>
  <si>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</si>
  <si>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</si>
  <si>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</si>
  <si>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</si>
  <si>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</si>
  <si>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</si>
  <si>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</si>
  <si>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</si>
  <si>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</si>
  <si>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</si>
  <si>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</si>
  <si>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</si>
  <si>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</si>
  <si>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</si>
  <si>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</si>
  <si>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</si>
  <si>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</si>
  <si>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</si>
  <si>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</si>
  <si>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</si>
  <si>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</si>
  <si>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</si>
  <si>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</si>
  <si>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</si>
  <si>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</si>
  <si>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</si>
  <si>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</si>
  <si>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</si>
  <si>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</si>
  <si>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</si>
  <si>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</si>
  <si>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</si>
  <si>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</si>
  <si>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</si>
  <si>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</si>
  <si>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</si>
  <si>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</si>
  <si>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</si>
  <si>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</si>
  <si>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</si>
  <si>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</si>
  <si>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</si>
  <si>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</si>
  <si>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</si>
  <si>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</si>
  <si>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</si>
  <si>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</si>
  <si>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</si>
  <si>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</si>
  <si>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</si>
  <si>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</si>
  <si>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</si>
  <si>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</si>
  <si>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</si>
  <si>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</si>
  <si>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</si>
  <si>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</si>
  <si>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</si>
  <si>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</si>
  <si>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</si>
  <si>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</si>
  <si>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</si>
  <si>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</si>
  <si>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</si>
  <si>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</si>
  <si>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</si>
  <si>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</si>
  <si>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</si>
  <si>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</si>
  <si>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</si>
  <si>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</si>
  <si>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</si>
  <si>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</si>
  <si>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</si>
  <si>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</si>
  <si>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</si>
  <si>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</si>
  <si>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</si>
  <si>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</si>
  <si>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</si>
  <si>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</si>
  <si>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</si>
  <si>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</si>
  <si>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</si>
  <si>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</si>
  <si>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</si>
  <si>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</si>
  <si>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</si>
  <si>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</si>
  <si>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</si>
  <si>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</si>
  <si>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</si>
  <si>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</si>
  <si>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</si>
  <si>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</si>
  <si>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</si>
  <si>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</si>
  <si>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</si>
  <si>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</si>
  <si>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</si>
  <si>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</si>
  <si>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</si>
  <si>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</si>
  <si>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</si>
  <si>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</si>
  <si>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</si>
  <si>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</si>
  <si>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</si>
  <si>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</si>
  <si>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</si>
  <si>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</si>
  <si>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</si>
  <si>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</si>
  <si>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</si>
  <si>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</si>
  <si>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</si>
  <si>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</si>
  <si>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</si>
  <si>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</si>
  <si>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</si>
  <si>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</si>
  <si>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</si>
  <si>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</si>
  <si>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</si>
  <si>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</si>
  <si>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</si>
  <si>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</si>
  <si>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</si>
  <si>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</si>
  <si>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</si>
  <si>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</si>
  <si>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</si>
  <si>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</si>
  <si>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</si>
  <si>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</si>
  <si>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</si>
  <si>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</si>
  <si>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</si>
  <si>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</si>
  <si>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</si>
  <si>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</si>
  <si>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</si>
  <si>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</si>
  <si>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</si>
  <si>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</si>
  <si>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</si>
  <si>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</si>
  <si>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</si>
  <si>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</si>
  <si>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</si>
  <si>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</si>
  <si>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</si>
  <si>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</si>
  <si>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</si>
  <si>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</si>
  <si>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</si>
  <si>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</si>
  <si>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</si>
  <si>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</si>
  <si>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</si>
  <si>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</si>
  <si>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</si>
  <si>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</si>
  <si>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</si>
  <si>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</si>
  <si>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</si>
  <si>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</si>
  <si>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</si>
  <si>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</si>
  <si>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</si>
  <si>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</si>
  <si>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</si>
  <si>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</si>
  <si>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</si>
  <si>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</si>
  <si>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</si>
  <si>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</si>
  <si>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</si>
  <si>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</si>
  <si>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</si>
  <si>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</si>
  <si>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</si>
  <si>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</si>
  <si>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</si>
  <si>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</si>
  <si>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</si>
  <si>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</si>
  <si>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</si>
  <si>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</si>
  <si>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</si>
  <si>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</si>
  <si>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</si>
  <si>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</si>
  <si>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</si>
  <si>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</si>
  <si>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</si>
  <si>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</si>
  <si>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</si>
  <si>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</si>
  <si>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</si>
  <si>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</si>
  <si>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</si>
  <si>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</si>
  <si>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</si>
  <si>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</si>
  <si>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</si>
  <si>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</si>
  <si>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</si>
  <si>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</si>
  <si>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</si>
  <si>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</si>
  <si>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</si>
  <si>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</si>
  <si>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</si>
  <si>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</si>
  <si>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</si>
  <si>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</si>
  <si>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</si>
  <si>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</si>
  <si>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</si>
  <si>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</si>
  <si>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</si>
  <si>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</si>
  <si>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</si>
  <si>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</si>
  <si>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</si>
  <si>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</si>
  <si>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</si>
  <si>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</si>
  <si>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</si>
  <si>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</si>
  <si>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</si>
  <si>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</si>
  <si>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</si>
  <si>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</si>
  <si>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</si>
  <si>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</si>
  <si>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</si>
  <si>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</si>
  <si>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</si>
  <si>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</si>
  <si>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</si>
  <si>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</si>
  <si>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</si>
  <si>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</si>
  <si>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</si>
  <si>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</si>
  <si>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</si>
  <si>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</si>
  <si>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</si>
  <si>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</si>
  <si>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</si>
  <si>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</si>
  <si>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</si>
  <si>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</si>
  <si>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</si>
  <si>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</si>
  <si>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</si>
  <si>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</si>
  <si>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</si>
  <si>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</si>
  <si>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</si>
  <si>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</si>
  <si>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</si>
  <si>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</si>
  <si>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</si>
  <si>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</si>
  <si>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</si>
  <si>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</si>
  <si>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</si>
  <si>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</si>
  <si>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</si>
  <si>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</si>
  <si>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</si>
  <si>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</si>
  <si>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</si>
  <si>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</si>
  <si>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</si>
  <si>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</si>
  <si>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</si>
  <si>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</si>
  <si>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</si>
  <si>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</si>
  <si>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</si>
  <si>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</si>
  <si>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</si>
  <si>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</si>
  <si>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</si>
  <si>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</si>
  <si>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</si>
  <si>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</si>
  <si>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</si>
  <si>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</si>
  <si>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</si>
  <si>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</si>
  <si>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</si>
  <si>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</si>
  <si>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</si>
  <si>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</si>
  <si>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</si>
  <si>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</si>
  <si>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</si>
  <si>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</si>
  <si>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</si>
  <si>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</si>
  <si>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</si>
  <si>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</si>
  <si>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</si>
  <si>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</si>
  <si>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</si>
  <si>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</si>
  <si>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</si>
  <si>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</si>
  <si>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</si>
  <si>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</si>
  <si>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</si>
  <si>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</si>
  <si>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</si>
  <si>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</si>
  <si>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</si>
  <si>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</si>
  <si>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</si>
  <si>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</si>
  <si>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</si>
  <si>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</si>
  <si>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</si>
  <si>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</si>
  <si>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</si>
  <si>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</si>
  <si>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</si>
  <si>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</si>
  <si>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</si>
  <si>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</si>
  <si>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</si>
  <si>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</si>
  <si>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</si>
  <si>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</si>
  <si>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</si>
  <si>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</si>
  <si>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</si>
  <si>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</si>
  <si>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</si>
  <si>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</si>
  <si>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</si>
  <si>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</si>
  <si>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</si>
  <si>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</si>
  <si>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</si>
  <si>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</si>
  <si>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</si>
  <si>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</si>
  <si>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</si>
  <si>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</si>
  <si>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</si>
  <si>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</si>
  <si>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</si>
  <si>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</si>
  <si>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</si>
  <si>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</si>
  <si>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</si>
  <si>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</si>
  <si>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</si>
  <si>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</si>
  <si>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</si>
  <si>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</si>
  <si>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</si>
  <si>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</si>
  <si>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</si>
  <si>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</si>
  <si>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</si>
  <si>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</si>
  <si>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</si>
  <si>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</si>
  <si>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</si>
  <si>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</si>
  <si>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</si>
  <si>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</si>
  <si>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</si>
  <si>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</si>
  <si>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</si>
  <si>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</si>
  <si>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</si>
  <si>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</si>
  <si>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</si>
  <si>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</si>
  <si>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</si>
  <si>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</si>
  <si>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</si>
  <si>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</si>
  <si>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</si>
  <si>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</si>
  <si>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</si>
  <si>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</si>
  <si>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</si>
  <si>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</si>
  <si>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</si>
  <si>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</si>
  <si>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</si>
  <si>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</si>
  <si>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</si>
  <si>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</si>
  <si>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</si>
  <si>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</si>
  <si>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</si>
  <si>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</si>
  <si>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</si>
  <si>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</si>
  <si>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</si>
  <si>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</si>
  <si>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</si>
  <si>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</si>
  <si>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</si>
  <si>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</si>
  <si>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</si>
  <si>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</si>
  <si>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</si>
  <si>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</si>
  <si>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</si>
  <si>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</si>
  <si>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</si>
  <si>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</si>
  <si>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</si>
  <si>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</si>
  <si>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</si>
  <si>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</si>
  <si>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</si>
  <si>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</si>
  <si>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</si>
  <si>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</si>
  <si>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</si>
  <si>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</si>
  <si>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</si>
  <si>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</si>
  <si>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</si>
  <si>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</si>
  <si>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</si>
  <si>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</si>
  <si>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</si>
  <si>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</si>
  <si>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</si>
  <si>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</si>
  <si>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</si>
  <si>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</si>
  <si>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</si>
  <si>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</si>
  <si>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</si>
  <si>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</si>
  <si>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</si>
  <si>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</si>
  <si>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</si>
  <si>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</si>
  <si>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</si>
  <si>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</si>
  <si>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</si>
  <si>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</si>
  <si>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</si>
  <si>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</si>
  <si>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</si>
  <si>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</si>
  <si>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</si>
  <si>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</si>
  <si>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</si>
  <si>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</si>
  <si>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</si>
  <si>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</si>
  <si>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</si>
  <si>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</si>
  <si>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</si>
  <si>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</si>
  <si>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</si>
  <si>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</si>
  <si>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</si>
  <si>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</si>
  <si>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</si>
  <si>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</si>
  <si>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</si>
  <si>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</si>
  <si>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</si>
  <si>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</si>
  <si>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</si>
  <si>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</si>
  <si>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</si>
  <si>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</si>
  <si>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</si>
  <si>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</si>
  <si>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</si>
  <si>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</si>
  <si>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</si>
  <si>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</si>
  <si>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</si>
  <si>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</si>
  <si>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</si>
  <si>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</si>
  <si>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</si>
  <si>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</si>
  <si>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</si>
  <si>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</si>
  <si>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</si>
  <si>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</si>
  <si>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</si>
  <si>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</si>
  <si>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</si>
  <si>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</si>
  <si>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</si>
  <si>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</si>
  <si>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</si>
  <si>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</si>
  <si>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</si>
  <si>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</si>
  <si>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</si>
  <si>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</si>
  <si>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</si>
  <si>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</si>
  <si>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</si>
  <si>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</si>
  <si>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</si>
  <si>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</si>
  <si>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</si>
  <si>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</si>
  <si>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</si>
  <si>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</si>
  <si>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</si>
  <si>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</si>
  <si>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</si>
  <si>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</si>
  <si>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</si>
  <si>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</si>
  <si>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</si>
  <si>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</si>
  <si>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</si>
  <si>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</si>
  <si>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</si>
  <si>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</si>
  <si>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</si>
  <si>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</si>
  <si>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</si>
  <si>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</si>
  <si>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</si>
  <si>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</si>
  <si>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</si>
  <si>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</si>
  <si>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</si>
  <si>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</si>
  <si>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</si>
  <si>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</si>
  <si>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</si>
  <si>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</si>
  <si>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</si>
  <si>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</si>
  <si>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</si>
  <si>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</si>
  <si>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</si>
  <si>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</si>
  <si>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</si>
  <si>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</si>
  <si>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</si>
  <si>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</si>
  <si>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</si>
  <si>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</si>
  <si>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</si>
  <si>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</si>
  <si>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</si>
  <si>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</si>
  <si>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</si>
  <si>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</si>
  <si>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</si>
  <si>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</si>
  <si>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</si>
  <si>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</si>
  <si>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</si>
  <si>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</si>
  <si>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</si>
  <si>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</si>
  <si>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</si>
  <si>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</si>
  <si>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</si>
  <si>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</si>
  <si>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</si>
  <si>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</si>
  <si>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</si>
  <si>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</si>
  <si>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</si>
  <si>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</si>
  <si>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</si>
  <si>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</si>
  <si>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</si>
  <si>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</si>
  <si>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</si>
  <si>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</si>
  <si>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</si>
  <si>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</si>
  <si>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</si>
  <si>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</si>
  <si>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</si>
  <si>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</si>
  <si>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</si>
  <si>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</si>
  <si>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</si>
  <si>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</si>
  <si>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</si>
  <si>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</si>
  <si>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</si>
  <si>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</si>
  <si>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</si>
  <si>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</si>
  <si>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</si>
  <si>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</si>
  <si>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</si>
  <si>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</si>
  <si>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</si>
  <si>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</si>
  <si>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</si>
  <si>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</si>
  <si>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</si>
  <si>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</si>
  <si>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</si>
  <si>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</si>
  <si>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</si>
  <si>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</si>
  <si>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</si>
  <si>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</si>
  <si>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</si>
  <si>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</si>
  <si>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</si>
  <si>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</si>
  <si>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</si>
  <si>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</si>
  <si>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</si>
  <si>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</si>
  <si>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</si>
  <si>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</si>
  <si>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</si>
  <si>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</si>
  <si>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</si>
  <si>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</si>
  <si>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</si>
  <si>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</si>
  <si>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</si>
  <si>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</si>
  <si>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</si>
  <si>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</si>
  <si>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</si>
  <si>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</si>
  <si>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</si>
  <si>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</si>
  <si>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</si>
  <si>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</si>
  <si>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</si>
  <si>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</si>
  <si>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</si>
  <si>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</si>
  <si>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</si>
  <si>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</si>
  <si>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</si>
  <si>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</si>
  <si>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</si>
  <si>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</si>
  <si>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</si>
  <si>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</si>
  <si>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</si>
  <si>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</si>
  <si>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</si>
  <si>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</si>
  <si>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</si>
  <si>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</si>
  <si>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</si>
  <si>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</si>
  <si>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</si>
  <si>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</si>
  <si>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</si>
  <si>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</si>
  <si>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</si>
  <si>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</si>
  <si>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</si>
  <si>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</si>
  <si>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</si>
  <si>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</si>
  <si>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</si>
  <si>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</si>
  <si>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</si>
  <si>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</si>
  <si>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</si>
  <si>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</si>
  <si>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</si>
  <si>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</si>
  <si>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</si>
  <si>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</si>
  <si>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</si>
  <si>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</si>
  <si>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</si>
  <si>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</si>
  <si>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</si>
  <si>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</si>
  <si>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</si>
  <si>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</si>
  <si>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</si>
  <si>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</si>
  <si>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</si>
  <si>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</si>
  <si>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</si>
  <si>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</si>
  <si>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</si>
  <si>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</si>
  <si>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</si>
  <si>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</si>
  <si>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</si>
  <si>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</si>
  <si>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</si>
  <si>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</si>
  <si>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</si>
  <si>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</si>
  <si>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</si>
  <si>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</si>
  <si>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</si>
  <si>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</si>
  <si>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</si>
  <si>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</si>
  <si>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</si>
  <si>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</si>
  <si>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</si>
  <si>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</si>
  <si>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</si>
  <si>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</si>
  <si>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</si>
  <si>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</si>
  <si>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</si>
  <si>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</si>
  <si>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</si>
  <si>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</si>
  <si>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</si>
  <si>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</si>
  <si>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</si>
  <si>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</si>
  <si>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</si>
  <si>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</si>
  <si>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</si>
  <si>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</si>
  <si>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</si>
  <si>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</si>
  <si>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</si>
  <si>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</si>
  <si>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</si>
  <si>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</si>
  <si>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</si>
  <si>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</si>
  <si>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</si>
  <si>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</si>
  <si>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</si>
  <si>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</si>
  <si>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</si>
  <si>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</si>
  <si>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</si>
  <si>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</si>
  <si>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</si>
  <si>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</si>
  <si>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</si>
  <si>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</si>
  <si>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</si>
  <si>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</si>
  <si>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</si>
  <si>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</si>
  <si>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</si>
  <si>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</si>
  <si>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</si>
  <si>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</si>
  <si>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</si>
  <si>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</si>
  <si>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</si>
  <si>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</si>
  <si>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</si>
  <si>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</si>
  <si>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</si>
  <si>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</si>
  <si>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</si>
  <si>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</si>
  <si>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</si>
  <si>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</si>
  <si>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</si>
  <si>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</si>
  <si>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</si>
  <si>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</si>
  <si>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</si>
  <si>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</si>
  <si>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</si>
  <si>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</si>
  <si>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</si>
  <si>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</si>
  <si>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</si>
  <si>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</si>
  <si>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</si>
  <si>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</si>
  <si>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</si>
  <si>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</si>
  <si>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</si>
  <si>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</si>
  <si>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</si>
  <si>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</si>
  <si>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</si>
  <si>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</si>
  <si>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</si>
  <si>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</si>
  <si>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</si>
  <si>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</si>
  <si>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</si>
  <si>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</si>
  <si>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</si>
  <si>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</si>
  <si>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</si>
  <si>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</si>
  <si>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</si>
  <si>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</si>
  <si>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</si>
  <si>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</si>
  <si>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</si>
  <si>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</si>
  <si>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</si>
  <si>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</si>
  <si>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</si>
  <si>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</si>
  <si>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</si>
  <si>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</si>
  <si>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</si>
  <si>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</si>
  <si>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</si>
  <si>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</si>
  <si>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</si>
  <si>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</si>
  <si>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</si>
  <si>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</si>
  <si>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</si>
  <si>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</si>
  <si>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</si>
  <si>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</si>
  <si>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</si>
  <si>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</si>
  <si>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</si>
  <si>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</si>
  <si>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</si>
  <si>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</si>
  <si>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</si>
  <si>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</si>
  <si>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</si>
  <si>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</si>
  <si>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</si>
  <si>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</si>
  <si>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</si>
  <si>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</si>
  <si>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</si>
  <si>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</si>
  <si>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</si>
  <si>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</si>
  <si>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</si>
  <si>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</si>
  <si>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</si>
  <si>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</si>
  <si>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</si>
  <si>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</si>
  <si>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</si>
  <si>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</si>
  <si>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</si>
  <si>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</si>
  <si>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</si>
  <si>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</si>
  <si>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</si>
  <si>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</si>
  <si>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</si>
  <si>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</si>
  <si>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</si>
  <si>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</si>
  <si>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</si>
  <si>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</si>
  <si>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</si>
  <si>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</si>
  <si>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</si>
  <si>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</si>
  <si>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</si>
  <si>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</si>
  <si>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</si>
  <si>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</si>
  <si>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</si>
  <si>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</si>
  <si>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</si>
  <si>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</si>
  <si>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</si>
  <si>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</si>
  <si>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</si>
  <si>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</si>
  <si>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</si>
  <si>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</si>
  <si>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</si>
  <si>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</si>
  <si>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</si>
  <si>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</si>
  <si>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</si>
  <si>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</si>
  <si>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</si>
  <si>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</si>
  <si>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</si>
  <si>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</si>
  <si>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</si>
  <si>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</si>
  <si>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</si>
  <si>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</si>
  <si>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</si>
  <si>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</si>
  <si>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</si>
  <si>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</si>
  <si>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</si>
  <si>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</si>
  <si>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</si>
  <si>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</si>
  <si>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</si>
  <si>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</si>
  <si>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</si>
  <si>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</si>
  <si>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</si>
  <si>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</si>
  <si>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</si>
  <si>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</si>
  <si>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</si>
  <si>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</si>
  <si>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</si>
  <si>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</si>
  <si>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</si>
  <si>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</si>
  <si>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</si>
  <si>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</si>
  <si>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</si>
  <si>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</si>
  <si>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</si>
  <si>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</si>
  <si>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</si>
  <si>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</si>
  <si>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</si>
  <si>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</si>
  <si>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</si>
  <si>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</si>
  <si>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</si>
  <si>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</si>
  <si>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</si>
  <si>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</si>
  <si>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</si>
  <si>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</si>
  <si>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</si>
  <si>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</si>
  <si>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</si>
  <si>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</si>
  <si>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</si>
  <si>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</si>
  <si>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</si>
  <si>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</si>
  <si>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</si>
  <si>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</si>
  <si>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</si>
  <si>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</si>
  <si>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</si>
  <si>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</si>
  <si>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</si>
  <si>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</si>
  <si>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</si>
  <si>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</si>
  <si>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</si>
  <si>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</si>
  <si>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</si>
  <si>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</si>
  <si>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</si>
  <si>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</si>
  <si>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</si>
  <si>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</si>
  <si>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</si>
  <si>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</si>
  <si>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</si>
  <si>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</si>
  <si>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</si>
  <si>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</si>
  <si>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</si>
  <si>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</si>
  <si>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</si>
  <si>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</si>
  <si>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</si>
  <si>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</si>
  <si>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</si>
  <si>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</si>
  <si>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</si>
  <si>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</si>
  <si>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</si>
  <si>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</si>
  <si>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</si>
  <si>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</si>
  <si>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</si>
  <si>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</si>
  <si>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</si>
  <si>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</si>
  <si>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</si>
  <si>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</si>
  <si>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</si>
  <si>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</si>
  <si>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</si>
  <si>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</si>
  <si>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</si>
  <si>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</si>
  <si>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</si>
  <si>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</si>
  <si>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</si>
  <si>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</si>
  <si>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</si>
  <si>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</si>
  <si>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</si>
  <si>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</si>
  <si>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</si>
  <si>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</si>
  <si>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</si>
  <si>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</si>
  <si>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</si>
  <si>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</si>
  <si>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</si>
  <si>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</si>
  <si>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</si>
  <si>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</si>
  <si>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</si>
  <si>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</si>
  <si>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</si>
  <si>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</si>
  <si>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</si>
  <si>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</si>
  <si>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</si>
  <si>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</si>
  <si>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</si>
  <si>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</si>
  <si>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</si>
  <si>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</si>
  <si>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</si>
  <si>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</si>
  <si>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</si>
  <si>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</si>
  <si>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</si>
  <si>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</si>
  <si>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</si>
  <si>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</si>
  <si>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</si>
  <si>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</si>
  <si>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</si>
  <si>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</si>
  <si>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</si>
  <si>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</si>
  <si>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</si>
  <si>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</si>
  <si>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</si>
  <si>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</si>
  <si>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</si>
  <si>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</si>
  <si>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</si>
  <si>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</si>
  <si>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</si>
  <si>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</si>
  <si>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</si>
  <si>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</si>
  <si>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</si>
  <si>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</si>
  <si>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</si>
  <si>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</si>
  <si>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</si>
  <si>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</si>
  <si>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</si>
  <si>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</si>
  <si>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</si>
  <si>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</si>
  <si>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</si>
  <si>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</si>
  <si>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</si>
  <si>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</si>
  <si>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</si>
  <si>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</si>
  <si>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</si>
  <si>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</si>
  <si>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</si>
  <si>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</si>
  <si>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</si>
  <si>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</si>
  <si>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</si>
  <si>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</si>
  <si>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</si>
  <si>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</si>
  <si>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</si>
  <si>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</si>
  <si>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</si>
  <si>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</si>
  <si>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</si>
  <si>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</si>
  <si>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</si>
  <si>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</si>
  <si>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</si>
  <si>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</si>
  <si>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</si>
  <si>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</si>
  <si>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</si>
  <si>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</si>
  <si>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</si>
  <si>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</si>
  <si>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</si>
  <si>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</si>
  <si>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</si>
  <si>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</si>
  <si>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</si>
  <si>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</si>
  <si>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</si>
  <si>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</si>
  <si>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</si>
  <si>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</si>
  <si>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</si>
  <si>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</si>
  <si>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</si>
  <si>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</si>
  <si>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</si>
  <si>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</si>
  <si>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</si>
  <si>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</si>
  <si>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</si>
  <si>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</si>
  <si>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</si>
  <si>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</si>
  <si>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</si>
  <si>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</si>
  <si>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</si>
  <si>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</si>
  <si>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</si>
  <si>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</si>
  <si>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</si>
  <si>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</si>
  <si>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</si>
  <si>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</si>
  <si>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</si>
  <si>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</si>
  <si>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</si>
  <si>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</si>
  <si>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</si>
  <si>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</si>
  <si>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</si>
  <si>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</si>
  <si>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</si>
  <si>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</si>
  <si>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</si>
  <si>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</si>
  <si>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</si>
  <si>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</si>
  <si>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</si>
  <si>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</si>
  <si>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</si>
  <si>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</si>
  <si>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</si>
  <si>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</si>
  <si>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</si>
  <si>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</si>
  <si>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</si>
  <si>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</si>
  <si>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</si>
  <si>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</si>
  <si>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</si>
  <si>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</si>
  <si>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</si>
  <si>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</si>
  <si>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</si>
  <si>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</si>
  <si>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</si>
  <si>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</si>
  <si>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</si>
  <si>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</si>
  <si>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</si>
  <si>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</si>
  <si>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</si>
  <si>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</si>
  <si>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</si>
  <si>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</si>
  <si>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</si>
  <si>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</si>
  <si>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</si>
  <si>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</si>
  <si>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</si>
  <si>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</si>
  <si>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</si>
  <si>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</si>
  <si>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</si>
  <si>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</si>
  <si>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</si>
  <si>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</si>
  <si>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</si>
  <si>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</si>
  <si>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</si>
  <si>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</si>
  <si>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</si>
  <si>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</si>
  <si>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</si>
  <si>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</si>
  <si>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</si>
  <si>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</si>
  <si>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</si>
  <si>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</si>
  <si>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</si>
  <si>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</si>
  <si>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</si>
  <si>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</si>
  <si>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</si>
  <si>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</si>
  <si>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</si>
  <si>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</si>
  <si>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</si>
  <si>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</si>
  <si>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</si>
  <si>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</si>
  <si>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</si>
  <si>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</si>
  <si>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</si>
  <si>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</si>
  <si>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</si>
  <si>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</si>
  <si>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</si>
  <si>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</si>
  <si>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</si>
  <si>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</si>
  <si>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</si>
  <si>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</si>
  <si>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</si>
  <si>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</si>
  <si>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</si>
  <si>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</si>
  <si>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</si>
  <si>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</si>
  <si>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</si>
  <si>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</si>
  <si>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</si>
  <si>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</si>
  <si>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</si>
  <si>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</si>
  <si>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</si>
  <si>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</si>
  <si>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</si>
  <si>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</si>
  <si>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</si>
  <si>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</si>
  <si>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</si>
  <si>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</si>
  <si>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</si>
  <si>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</si>
  <si>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</si>
  <si>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</si>
  <si>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</si>
  <si>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</si>
  <si>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</si>
  <si>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</si>
  <si>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</si>
  <si>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</si>
  <si>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</si>
  <si>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</si>
  <si>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</si>
  <si>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</si>
  <si>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</si>
  <si>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</si>
  <si>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</si>
  <si>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</si>
  <si>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</si>
  <si>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</si>
  <si>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</si>
  <si>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</si>
  <si>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</si>
  <si>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</si>
  <si>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</si>
  <si>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</si>
  <si>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</si>
  <si>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</si>
  <si>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</si>
  <si>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</si>
  <si>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</si>
  <si>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</si>
  <si>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</si>
  <si>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</si>
  <si>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</si>
  <si>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</si>
  <si>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</si>
  <si>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</si>
  <si>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</si>
  <si>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</si>
  <si>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</si>
  <si>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</si>
  <si>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</si>
  <si>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</si>
  <si>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</si>
  <si>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</si>
  <si>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</si>
  <si>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</si>
  <si>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</si>
  <si>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</si>
  <si>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</si>
  <si>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</si>
  <si>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</si>
  <si>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</si>
  <si>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</si>
  <si>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</si>
  <si>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</si>
  <si>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</si>
  <si>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</si>
  <si>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</si>
  <si>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</si>
  <si>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</si>
  <si>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</si>
  <si>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</si>
  <si>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</si>
  <si>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</si>
  <si>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</si>
  <si>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</si>
  <si>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</si>
  <si>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</si>
  <si>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</si>
  <si>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</si>
  <si>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</si>
  <si>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</si>
  <si>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</si>
  <si>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</si>
  <si>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</si>
  <si>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</si>
  <si>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</si>
  <si>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</si>
  <si>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</si>
  <si>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</si>
  <si>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</si>
  <si>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</si>
  <si>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</si>
  <si>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</si>
  <si>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</si>
  <si>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</si>
  <si>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</si>
  <si>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</si>
  <si>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</si>
  <si>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</si>
  <si>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</si>
  <si>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</si>
  <si>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</si>
  <si>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</si>
  <si>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</si>
  <si>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</si>
  <si>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</si>
  <si>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</si>
  <si>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</si>
  <si>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</si>
  <si>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</si>
  <si>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</si>
  <si>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</si>
  <si>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</si>
  <si>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</si>
  <si>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</si>
  <si>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</si>
  <si>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</si>
  <si>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</si>
  <si>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</si>
  <si>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</si>
  <si>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</si>
  <si>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</si>
  <si>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</si>
  <si>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</si>
  <si>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</si>
  <si>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</si>
  <si>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</si>
  <si>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</si>
  <si>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</si>
  <si>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</si>
  <si>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</si>
  <si>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</si>
  <si>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</si>
  <si>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</si>
  <si>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</si>
  <si>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</si>
  <si>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</si>
  <si>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</si>
  <si>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</si>
  <si>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</si>
  <si>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</si>
  <si>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</si>
  <si>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</si>
  <si>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</si>
  <si>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</si>
  <si>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</si>
  <si>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</si>
  <si>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</si>
  <si>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</si>
  <si>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</si>
  <si>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</si>
  <si>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</si>
  <si>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</si>
  <si>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</si>
  <si>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</si>
  <si>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</si>
  <si>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</si>
  <si>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</si>
  <si>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</si>
  <si>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</si>
  <si>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</si>
  <si>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</si>
  <si>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</si>
  <si>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</si>
  <si>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</si>
  <si>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</si>
  <si>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</si>
  <si>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</si>
  <si>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</si>
  <si>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</si>
  <si>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</si>
  <si>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</si>
  <si>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</si>
  <si>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</si>
  <si>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</si>
  <si>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</si>
  <si>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</si>
  <si>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</si>
  <si>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</si>
  <si>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</si>
  <si>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</si>
  <si>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</si>
  <si>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</si>
  <si>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</si>
  <si>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</si>
  <si>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</si>
  <si>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</si>
  <si>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</si>
  <si>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</si>
  <si>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</si>
  <si>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</si>
  <si>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</si>
  <si>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</si>
  <si>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</si>
  <si>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</si>
  <si>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</si>
  <si>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</si>
  <si>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</si>
  <si>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</si>
  <si>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</si>
  <si>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</si>
  <si>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</si>
  <si>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</si>
  <si>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</si>
  <si>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</si>
  <si>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</si>
  <si>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</si>
  <si>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</si>
  <si>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</si>
  <si>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</si>
  <si>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</si>
  <si>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</si>
  <si>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</si>
  <si>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</si>
  <si>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</si>
  <si>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</si>
  <si>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</si>
  <si>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</si>
  <si>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</si>
  <si>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</si>
  <si>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</si>
  <si>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</si>
  <si>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</si>
  <si>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</si>
  <si>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</si>
  <si>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</si>
  <si>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</si>
  <si>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</si>
  <si>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</si>
  <si>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</si>
  <si>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</si>
  <si>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</si>
  <si>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</si>
  <si>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</si>
  <si>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</si>
  <si>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</si>
  <si>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</si>
  <si>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</si>
  <si>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</si>
  <si>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</si>
  <si>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</si>
  <si>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</si>
  <si>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</si>
  <si>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</si>
  <si>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</si>
  <si>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</si>
  <si>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</si>
  <si>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</si>
  <si>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</si>
  <si>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</si>
  <si>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</si>
  <si>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</si>
  <si>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</si>
  <si>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</si>
  <si>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</si>
  <si>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</si>
  <si>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</si>
  <si>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</si>
  <si>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</si>
  <si>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</si>
  <si>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</si>
  <si>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</si>
  <si>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</si>
  <si>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</si>
  <si>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</si>
  <si>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</si>
  <si>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</si>
  <si>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</si>
  <si>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</si>
  <si>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</si>
  <si>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</si>
  <si>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</si>
  <si>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</si>
  <si>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</si>
  <si>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</si>
  <si>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</si>
  <si>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</si>
  <si>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</si>
  <si>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</si>
  <si>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</si>
  <si>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</si>
  <si>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</si>
  <si>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</si>
  <si>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</si>
  <si>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</si>
  <si>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</si>
  <si>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</si>
  <si>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</si>
  <si>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</si>
  <si>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</si>
  <si>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</si>
  <si>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</si>
  <si>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</si>
  <si>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</si>
  <si>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</si>
  <si>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</si>
  <si>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</si>
  <si>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</si>
  <si>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</si>
  <si>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</si>
  <si>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</si>
  <si>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</si>
  <si>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</si>
  <si>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</si>
  <si>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</si>
  <si>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</si>
  <si>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</si>
  <si>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</si>
  <si>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</si>
  <si>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</si>
  <si>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</si>
  <si>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</si>
  <si>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</si>
  <si>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</si>
  <si>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</si>
  <si>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</si>
  <si>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</si>
  <si>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</si>
  <si>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</si>
  <si>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</si>
  <si>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</si>
  <si>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</si>
  <si>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</si>
  <si>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</si>
  <si>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</si>
  <si>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</si>
  <si>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</si>
  <si>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</si>
  <si>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</si>
  <si>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</si>
  <si>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</si>
  <si>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</si>
  <si>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</si>
  <si>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</si>
  <si>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</si>
  <si>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</si>
  <si>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</si>
  <si>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</si>
  <si>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</si>
  <si>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</si>
  <si>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</si>
  <si>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</si>
  <si>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</si>
  <si>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</si>
  <si>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</si>
  <si>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</si>
  <si>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</si>
  <si>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</si>
  <si>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</si>
  <si>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</si>
  <si>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</si>
  <si>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</si>
  <si>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</si>
  <si>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</si>
  <si>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</si>
  <si>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</si>
  <si>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</si>
  <si>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</si>
  <si>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</si>
  <si>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</si>
  <si>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</si>
  <si>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</si>
  <si>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</si>
  <si>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</si>
  <si>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</si>
  <si>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</si>
  <si>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</si>
  <si>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</si>
  <si>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</si>
  <si>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</si>
  <si>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</si>
  <si>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</si>
  <si>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</si>
  <si>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</si>
  <si>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</si>
  <si>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</si>
  <si>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</si>
  <si>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</si>
  <si>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</si>
  <si>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</si>
  <si>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</si>
  <si>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</si>
  <si>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</si>
  <si>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</si>
  <si>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</si>
  <si>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</si>
  <si>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</si>
  <si>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</si>
  <si>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</si>
  <si>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</si>
  <si>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</si>
  <si>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</si>
  <si>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</si>
  <si>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</si>
  <si>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</si>
  <si>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</si>
  <si>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</si>
  <si>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</si>
  <si>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</si>
  <si>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</si>
  <si>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</si>
  <si>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</si>
  <si>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</si>
  <si>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</si>
  <si>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</si>
  <si>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</si>
  <si>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</si>
  <si>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</si>
  <si>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</si>
  <si>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</si>
  <si>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</si>
  <si>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</si>
  <si>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</si>
  <si>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</si>
  <si>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</si>
  <si>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</si>
  <si>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</si>
  <si>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</si>
  <si>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</si>
  <si>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</si>
  <si>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</si>
  <si>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</si>
  <si>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</si>
  <si>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</si>
  <si>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</si>
  <si>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</si>
  <si>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</si>
  <si>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</si>
  <si>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</si>
  <si>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</si>
  <si>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</si>
  <si>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</si>
  <si>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</si>
  <si>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</si>
  <si>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</si>
  <si>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</si>
  <si>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</si>
  <si>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</si>
  <si>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</si>
  <si>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</si>
  <si>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</si>
  <si>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</si>
  <si>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</si>
  <si>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</si>
  <si>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</si>
  <si>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</si>
  <si>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</si>
  <si>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</si>
  <si>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</si>
  <si>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</si>
  <si>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</si>
  <si>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</si>
  <si>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</si>
  <si>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</si>
  <si>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</si>
  <si>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</si>
  <si>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</si>
  <si>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</si>
  <si>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</si>
  <si>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</si>
  <si>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</si>
  <si>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</si>
  <si>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</si>
  <si>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</si>
  <si>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</si>
  <si>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</si>
  <si>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</si>
  <si>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</si>
  <si>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</si>
  <si>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</si>
  <si>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</si>
  <si>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</si>
  <si>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</si>
  <si>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</si>
  <si>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</si>
  <si>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</si>
  <si>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</si>
  <si>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</si>
  <si>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</si>
  <si>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</si>
  <si>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</si>
  <si>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</si>
  <si>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</si>
  <si>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</si>
  <si>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</si>
  <si>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</si>
  <si>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</si>
  <si>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</si>
  <si>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</si>
  <si>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</si>
  <si>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</si>
  <si>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</si>
  <si>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</si>
  <si>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</si>
  <si>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</si>
  <si>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</si>
  <si>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</si>
  <si>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</si>
  <si>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</si>
  <si>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</si>
  <si>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</si>
  <si>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</si>
  <si>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</si>
  <si>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</si>
  <si>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</si>
  <si>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</si>
  <si>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</si>
  <si>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</si>
  <si>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</si>
  <si>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</si>
  <si>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</si>
  <si>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</si>
  <si>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</si>
  <si>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</si>
  <si>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</si>
  <si>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</si>
  <si>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</si>
  <si>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</si>
  <si>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</si>
  <si>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</si>
  <si>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</si>
  <si>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</si>
  <si>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</si>
  <si>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</si>
  <si>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</si>
  <si>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</si>
  <si>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</si>
  <si>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</si>
  <si>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</si>
  <si>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</si>
  <si>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</si>
  <si>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</si>
  <si>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</si>
  <si>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</si>
  <si>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</si>
  <si>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</si>
  <si>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</si>
  <si>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</si>
  <si>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</si>
  <si>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</si>
  <si>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</si>
  <si>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</si>
  <si>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</si>
  <si>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</si>
  <si>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</si>
  <si>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</si>
  <si>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</si>
  <si>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</si>
  <si>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</si>
  <si>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</si>
  <si>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</si>
  <si>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</si>
  <si>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</si>
  <si>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</si>
  <si>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</si>
  <si>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</si>
  <si>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</si>
  <si>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</si>
  <si>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</si>
  <si>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</si>
  <si>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</si>
  <si>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</si>
  <si>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</si>
  <si>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</si>
  <si>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</si>
  <si>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</si>
  <si>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</si>
  <si>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</si>
  <si>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</si>
  <si>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</si>
  <si>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</si>
  <si>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</si>
  <si>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</si>
  <si>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</si>
  <si>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</si>
  <si>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</si>
  <si>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</si>
  <si>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</si>
  <si>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</si>
  <si>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</si>
  <si>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</si>
  <si>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</si>
  <si>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</si>
  <si>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</si>
  <si>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</si>
  <si>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</si>
  <si>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</si>
  <si>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</si>
  <si>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</si>
  <si>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</si>
  <si>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</si>
  <si>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</si>
  <si>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</si>
  <si>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</si>
  <si>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</si>
  <si>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</si>
  <si>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</si>
  <si>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</si>
  <si>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</si>
  <si>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</si>
  <si>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</si>
  <si>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</si>
  <si>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</si>
  <si>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</si>
  <si>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</si>
  <si>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</si>
  <si>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</si>
  <si>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</si>
  <si>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</si>
  <si>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</si>
  <si>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</si>
  <si>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</si>
  <si>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</si>
  <si>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</si>
  <si>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</si>
  <si>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</si>
  <si>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</si>
  <si>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</si>
  <si>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</si>
  <si>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</si>
  <si>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</si>
  <si>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</si>
  <si>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</si>
  <si>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</si>
  <si>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</si>
  <si>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</si>
  <si>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</si>
  <si>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</si>
  <si>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</si>
  <si>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</si>
  <si>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</si>
  <si>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</si>
  <si>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</si>
  <si>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</si>
  <si>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</si>
  <si>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</si>
  <si>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</si>
  <si>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</si>
  <si>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</si>
  <si>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</si>
  <si>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</si>
  <si>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</si>
  <si>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</si>
  <si>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</si>
  <si>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</si>
  <si>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</si>
  <si>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</si>
  <si>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</si>
  <si>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</si>
  <si>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</si>
  <si>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</si>
  <si>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</si>
  <si>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</si>
  <si>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</si>
  <si>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</si>
  <si>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</si>
  <si>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</si>
  <si>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</si>
  <si>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</si>
  <si>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</si>
  <si>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</si>
  <si>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</si>
  <si>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</si>
  <si>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</si>
  <si>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</si>
  <si>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</si>
  <si>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</si>
  <si>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</si>
  <si>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</si>
  <si>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</si>
  <si>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</si>
  <si>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</si>
  <si>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</si>
  <si>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</si>
  <si>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</si>
  <si>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</si>
  <si>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</si>
  <si>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</si>
  <si>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</si>
  <si>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</si>
  <si>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</si>
  <si>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</si>
  <si>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</si>
  <si>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</si>
  <si>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</si>
  <si>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</si>
  <si>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</si>
  <si>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</si>
  <si>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</si>
  <si>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</si>
  <si>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</si>
  <si>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</si>
  <si>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</si>
  <si>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</si>
  <si>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</si>
  <si>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</si>
  <si>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</si>
  <si>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</si>
  <si>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</si>
  <si>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</si>
  <si>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</si>
  <si>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</si>
  <si>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</si>
  <si>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</si>
  <si>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</si>
  <si>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</si>
  <si>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</si>
  <si>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</si>
  <si>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</si>
  <si>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</si>
  <si>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</si>
  <si>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</si>
  <si>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</si>
  <si>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</si>
  <si>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</si>
  <si>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</si>
  <si>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</si>
  <si>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</si>
  <si>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</si>
  <si>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</si>
  <si>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</si>
  <si>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</si>
  <si>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</si>
  <si>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</si>
  <si>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</si>
  <si>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</si>
  <si>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</si>
  <si>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</si>
  <si>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</si>
  <si>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</si>
  <si>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</si>
  <si>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</si>
  <si>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</si>
  <si>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</si>
  <si>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</si>
  <si>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</si>
  <si>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</si>
  <si>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</si>
  <si>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</si>
  <si>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</si>
  <si>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</si>
  <si>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</si>
  <si>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</si>
  <si>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</si>
  <si>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</si>
  <si>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</si>
  <si>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</si>
  <si>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</si>
  <si>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</si>
  <si>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</si>
  <si>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</si>
  <si>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</si>
  <si>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</si>
  <si>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</si>
  <si>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</si>
  <si>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</si>
  <si>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</si>
  <si>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</si>
  <si>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</si>
  <si>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</si>
  <si>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</si>
  <si>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</si>
  <si>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</si>
  <si>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</si>
  <si>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</si>
  <si>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</si>
  <si>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</si>
  <si>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</si>
  <si>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</si>
  <si>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</si>
  <si>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</si>
  <si>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</si>
  <si>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</si>
  <si>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</si>
  <si>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</si>
  <si>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</si>
  <si>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</si>
  <si>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</si>
  <si>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</si>
  <si>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</si>
  <si>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</si>
  <si>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</si>
  <si>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</si>
  <si>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</si>
  <si>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</si>
  <si>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</si>
  <si>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</si>
  <si>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</si>
  <si>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</si>
  <si>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</si>
  <si>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</si>
  <si>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</si>
  <si>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</si>
  <si>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</si>
  <si>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</si>
  <si>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</si>
  <si>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</si>
  <si>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</si>
  <si>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</si>
  <si>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</si>
  <si>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</si>
  <si>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</si>
  <si>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</si>
  <si>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</si>
  <si>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</si>
  <si>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</si>
  <si>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</si>
  <si>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</si>
  <si>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</si>
  <si>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</si>
  <si>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</si>
  <si>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</si>
  <si>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</si>
  <si>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</si>
  <si>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</si>
  <si>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</si>
  <si>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</si>
  <si>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</si>
  <si>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</si>
  <si>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</si>
  <si>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</si>
  <si>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</si>
  <si>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</si>
  <si>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</si>
  <si>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</si>
  <si>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</si>
  <si>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</si>
  <si>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</si>
  <si>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</si>
  <si>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</si>
  <si>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</si>
  <si>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</si>
  <si>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</si>
  <si>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</si>
  <si>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</si>
  <si>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</si>
  <si>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</si>
  <si>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</si>
  <si>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</si>
  <si>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</si>
  <si>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</si>
  <si>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</si>
  <si>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</si>
  <si>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</si>
  <si>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</si>
  <si>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</si>
  <si>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</si>
  <si>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</si>
  <si>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</si>
  <si>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</si>
  <si>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</si>
  <si>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</si>
  <si>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</si>
  <si>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</si>
  <si>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</si>
  <si>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</si>
  <si>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</si>
  <si>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</si>
  <si>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</si>
  <si>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</si>
  <si>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</si>
  <si>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</si>
  <si>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</si>
  <si>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</si>
  <si>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</si>
  <si>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</si>
  <si>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</si>
  <si>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</si>
  <si>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</si>
  <si>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</si>
  <si>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</si>
  <si>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</si>
  <si>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</si>
  <si>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</si>
  <si>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</si>
  <si>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</si>
  <si>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</si>
  <si>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</si>
  <si>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</si>
  <si>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</si>
  <si>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</si>
  <si>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</si>
  <si>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</si>
  <si>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</si>
  <si>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</si>
  <si>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</si>
  <si>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</si>
  <si>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</si>
  <si>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</si>
  <si>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</si>
  <si>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</si>
  <si>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</si>
  <si>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</si>
  <si>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</si>
  <si>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</si>
  <si>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</si>
  <si>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</si>
  <si>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</si>
  <si>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</si>
  <si>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</si>
  <si>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</si>
  <si>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</si>
  <si>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</si>
  <si>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</si>
  <si>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</si>
  <si>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</si>
  <si>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</si>
  <si>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</si>
  <si>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</si>
  <si>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</si>
  <si>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</si>
  <si>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</si>
  <si>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</si>
  <si>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</si>
  <si>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</si>
  <si>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</si>
  <si>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</si>
  <si>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</si>
  <si>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</si>
  <si>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</si>
  <si>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</si>
  <si>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</si>
  <si>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</si>
  <si>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</si>
  <si>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</si>
  <si>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</si>
  <si>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</si>
  <si>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</si>
  <si>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</si>
  <si>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</si>
  <si>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</si>
  <si>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</si>
  <si>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</si>
  <si>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</si>
  <si>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</si>
  <si>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</si>
  <si>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</si>
  <si>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</si>
  <si>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</si>
  <si>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</si>
  <si>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</si>
  <si>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</si>
  <si>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</si>
  <si>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</si>
  <si>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</si>
  <si>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</si>
  <si>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</si>
  <si>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</si>
  <si>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</si>
  <si>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</si>
  <si>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</si>
  <si>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</si>
  <si>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</si>
  <si>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</si>
  <si>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</si>
  <si>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</si>
  <si>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</si>
  <si>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</si>
  <si>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</si>
  <si>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</si>
  <si>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</si>
  <si>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</si>
  <si>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</si>
  <si>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</si>
  <si>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</si>
  <si>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</si>
  <si>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</si>
  <si>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</si>
  <si>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</si>
  <si>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</si>
  <si>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</si>
  <si>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</si>
  <si>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</si>
  <si>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</si>
  <si>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</si>
  <si>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</si>
  <si>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</si>
  <si>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</si>
  <si>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</si>
  <si>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</si>
  <si>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</si>
  <si>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</si>
  <si>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</si>
  <si>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</si>
  <si>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</si>
  <si>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</si>
  <si>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</si>
  <si>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</si>
  <si>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</si>
  <si>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</si>
  <si>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</si>
  <si>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</si>
  <si>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</si>
  <si>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</si>
  <si>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</si>
  <si>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</si>
  <si>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</si>
  <si>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</si>
  <si>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</si>
  <si>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</si>
  <si>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</si>
  <si>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</si>
  <si>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</si>
  <si>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</si>
  <si>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</si>
  <si>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</si>
  <si>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</si>
  <si>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</si>
  <si>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</si>
  <si>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</si>
  <si>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</si>
  <si>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</si>
  <si>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</si>
  <si>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</si>
  <si>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</si>
  <si>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</si>
  <si>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</si>
  <si>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</si>
  <si>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</si>
  <si>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</si>
  <si>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</si>
  <si>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</si>
  <si>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</si>
  <si>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</si>
  <si>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</si>
  <si>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</si>
  <si>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</si>
  <si>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</si>
  <si>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</si>
  <si>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</si>
  <si>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</si>
  <si>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</si>
  <si>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</si>
  <si>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</si>
  <si>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</si>
  <si>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</si>
  <si>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</si>
  <si>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</si>
  <si>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</si>
  <si>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</si>
  <si>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</si>
  <si>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</si>
  <si>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</si>
  <si>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</si>
  <si>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</si>
  <si>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</si>
  <si>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</si>
  <si>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</si>
  <si>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</si>
  <si>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</si>
  <si>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</si>
  <si>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</si>
  <si>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</si>
  <si>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</si>
  <si>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</si>
  <si>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</si>
  <si>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</si>
  <si>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</si>
  <si>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</si>
  <si>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</si>
  <si>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</si>
  <si>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</si>
  <si>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</si>
  <si>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</si>
  <si>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</si>
  <si>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</si>
  <si>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</si>
  <si>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</si>
  <si>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</si>
  <si>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</si>
  <si>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</si>
  <si>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</si>
  <si>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</si>
  <si>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</si>
  <si>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</si>
  <si>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</si>
  <si>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</si>
  <si>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</si>
  <si>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</si>
  <si>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</si>
  <si>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</si>
  <si>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</si>
  <si>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</si>
  <si>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</si>
  <si>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</si>
  <si>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</si>
  <si>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</si>
  <si>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</si>
  <si>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</si>
  <si>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</si>
  <si>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</si>
  <si>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</si>
  <si>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</si>
  <si>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</si>
  <si>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</si>
  <si>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</si>
  <si>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</si>
  <si>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</si>
  <si>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</si>
  <si>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</si>
  <si>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</si>
  <si>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</si>
  <si>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</si>
  <si>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</si>
  <si>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</si>
  <si>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</si>
  <si>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</si>
  <si>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</si>
  <si>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</si>
  <si>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</si>
  <si>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</si>
  <si>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</si>
  <si>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</si>
  <si>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</si>
  <si>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</si>
  <si>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</si>
  <si>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</si>
  <si>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</si>
  <si>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</si>
  <si>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</si>
  <si>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</si>
  <si>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</si>
  <si>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</si>
  <si>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</si>
  <si>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</si>
  <si>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</si>
  <si>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</si>
  <si>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</si>
  <si>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</si>
  <si>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</si>
  <si>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</si>
  <si>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</si>
  <si>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</si>
  <si>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</si>
  <si>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</si>
  <si>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</si>
  <si>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</si>
  <si>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</si>
  <si>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</si>
  <si>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</si>
  <si>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</si>
  <si>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</si>
  <si>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</si>
  <si>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</si>
  <si>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</si>
  <si>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</si>
  <si>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</si>
  <si>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</si>
  <si>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</si>
  <si>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</si>
  <si>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</si>
  <si>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</si>
  <si>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</si>
  <si>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</si>
  <si>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</si>
  <si>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</si>
  <si>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</si>
  <si>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</si>
  <si>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</si>
  <si>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</si>
  <si>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</si>
  <si>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</si>
  <si>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</si>
  <si>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</si>
  <si>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</si>
  <si>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</si>
  <si>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</si>
  <si>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</si>
  <si>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</si>
  <si>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</si>
  <si>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</si>
  <si>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</si>
  <si>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</si>
  <si>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</si>
  <si>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</si>
  <si>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</si>
  <si>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</si>
  <si>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</si>
  <si>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</si>
  <si>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</si>
  <si>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</si>
  <si>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</si>
  <si>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</si>
  <si>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</si>
  <si>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</si>
  <si>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</si>
  <si>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</si>
  <si>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</si>
  <si>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</si>
  <si>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</si>
  <si>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</si>
  <si>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</si>
  <si>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</si>
  <si>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</si>
  <si>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</si>
  <si>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</si>
  <si>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</si>
  <si>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</si>
  <si>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</si>
  <si>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</si>
  <si>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</si>
  <si>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</si>
  <si>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</si>
  <si>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</si>
  <si>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</si>
  <si>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</si>
  <si>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</si>
  <si>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</si>
  <si>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</si>
  <si>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</si>
  <si>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</si>
  <si>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</si>
  <si>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</si>
  <si>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</si>
  <si>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</si>
  <si>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</si>
  <si>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</si>
  <si>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</si>
  <si>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</si>
  <si>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</si>
  <si>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</si>
  <si>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</si>
  <si>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</si>
  <si>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</si>
  <si>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</si>
  <si>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</si>
  <si>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</si>
  <si>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</si>
  <si>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</si>
  <si>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</si>
  <si>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</si>
  <si>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</si>
  <si>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</si>
  <si>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</si>
  <si>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</si>
  <si>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</si>
  <si>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</si>
  <si>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</si>
  <si>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</si>
  <si>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</si>
  <si>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</si>
  <si>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</si>
  <si>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</si>
  <si>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</si>
  <si>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</si>
  <si>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</si>
  <si>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</si>
  <si>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</si>
  <si>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</si>
  <si>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</si>
  <si>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</si>
  <si>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</si>
  <si>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</si>
  <si>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</si>
  <si>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</si>
  <si>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</si>
  <si>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</si>
  <si>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</si>
  <si>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</si>
  <si>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</si>
  <si>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</si>
  <si>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</si>
  <si>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</si>
  <si>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</si>
  <si>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</si>
  <si>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</si>
  <si>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</si>
  <si>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</si>
  <si>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</si>
  <si>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</si>
  <si>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</si>
  <si>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</si>
  <si>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</si>
  <si>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</si>
  <si>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</si>
  <si>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</si>
  <si>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</si>
  <si>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</si>
  <si>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</si>
  <si>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</si>
  <si>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</si>
  <si>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</si>
  <si>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</si>
  <si>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</si>
  <si>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</si>
  <si>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</si>
  <si>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</si>
  <si>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</si>
  <si>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</si>
  <si>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</si>
  <si>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</si>
  <si>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</si>
  <si>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</si>
  <si>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</si>
  <si>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</si>
  <si>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</si>
  <si>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</si>
  <si>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</si>
  <si>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</si>
  <si>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</si>
  <si>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</si>
  <si>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</si>
  <si>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</si>
  <si>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</si>
  <si>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</si>
  <si>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</si>
  <si>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</si>
  <si>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</si>
  <si>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</si>
  <si>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</si>
  <si>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</si>
  <si>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</si>
  <si>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</si>
  <si>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</si>
  <si>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</si>
  <si>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</si>
  <si>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</si>
  <si>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</si>
  <si>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</si>
  <si>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</si>
  <si>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</si>
  <si>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</si>
  <si>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</si>
  <si>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</si>
  <si>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</si>
  <si>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</si>
  <si>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</si>
  <si>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</si>
  <si>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</si>
  <si>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</si>
  <si>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</si>
  <si>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</si>
  <si>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</si>
  <si>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</si>
  <si>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</si>
  <si>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</si>
  <si>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</si>
  <si>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</si>
  <si>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</si>
  <si>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</si>
  <si>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</si>
  <si>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</si>
  <si>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</si>
  <si>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</si>
  <si>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</si>
  <si>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</si>
  <si>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</si>
  <si>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</si>
  <si>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</si>
  <si>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</si>
  <si>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</si>
  <si>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</si>
  <si>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</si>
  <si>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</si>
  <si>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</si>
  <si>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</si>
  <si>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</si>
  <si>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</si>
  <si>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</si>
  <si>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</si>
  <si>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</si>
  <si>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</si>
  <si>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</si>
  <si>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</si>
  <si>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</si>
  <si>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</si>
  <si>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</si>
  <si>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</si>
  <si>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</si>
  <si>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</si>
  <si>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</si>
  <si>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</si>
  <si>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</si>
  <si>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</si>
  <si>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</si>
  <si>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</si>
  <si>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</si>
  <si>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</si>
  <si>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</si>
  <si>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</si>
  <si>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</si>
  <si>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</si>
  <si>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</si>
  <si>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</si>
  <si>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</si>
  <si>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</si>
  <si>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</si>
  <si>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</si>
  <si>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</si>
  <si>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</si>
  <si>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</si>
  <si>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</si>
  <si>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</si>
  <si>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</si>
  <si>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</si>
  <si>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</si>
  <si>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</si>
  <si>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</si>
  <si>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</si>
  <si>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</si>
  <si>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</si>
  <si>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</si>
  <si>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</si>
  <si>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</si>
  <si>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</si>
  <si>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</si>
  <si>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</si>
  <si>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</si>
  <si>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</si>
  <si>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</si>
  <si>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</si>
  <si>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</si>
  <si>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</si>
  <si>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</si>
  <si>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</si>
  <si>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</si>
  <si>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</si>
  <si>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</si>
  <si>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</si>
  <si>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</si>
  <si>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</si>
  <si>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</si>
  <si>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</si>
  <si>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</si>
  <si>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</si>
  <si>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</si>
  <si>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</si>
  <si>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</si>
  <si>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</si>
  <si>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</si>
  <si>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</si>
  <si>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</si>
  <si>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</si>
  <si>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</si>
  <si>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</si>
  <si>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</si>
  <si>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</si>
  <si>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</si>
  <si>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</si>
  <si>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</si>
  <si>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</si>
  <si>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</si>
  <si>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</si>
  <si>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</si>
  <si>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</si>
  <si>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</si>
  <si>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</si>
  <si>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</si>
  <si>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</si>
  <si>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</si>
  <si>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</si>
  <si>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</si>
  <si>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</si>
  <si>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</si>
  <si>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</si>
  <si>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</si>
  <si>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</si>
  <si>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</si>
  <si>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</si>
  <si>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</si>
  <si>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</si>
  <si>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</si>
  <si>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</si>
  <si>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</si>
  <si>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</si>
  <si>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</si>
  <si>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</si>
  <si>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</si>
  <si>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</si>
  <si>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</si>
  <si>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</si>
  <si>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</si>
  <si>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</si>
  <si>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</si>
  <si>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</si>
  <si>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</si>
  <si>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</si>
  <si>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</si>
  <si>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</si>
  <si>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</si>
  <si>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</si>
  <si>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</si>
  <si>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</si>
  <si>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</si>
  <si>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</si>
  <si>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</si>
  <si>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</si>
  <si>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</si>
  <si>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</si>
  <si>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</si>
  <si>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</si>
  <si>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</si>
  <si>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</si>
  <si>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</si>
  <si>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</si>
  <si>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</si>
  <si>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</si>
  <si>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</si>
  <si>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</si>
  <si>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</si>
  <si>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</si>
  <si>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</si>
  <si>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</si>
  <si>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</si>
  <si>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</si>
  <si>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</si>
  <si>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</si>
  <si>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</si>
  <si>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</si>
  <si>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</si>
  <si>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</si>
  <si>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</si>
  <si>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</si>
  <si>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</si>
  <si>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</si>
  <si>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</si>
  <si>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</si>
  <si>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</si>
  <si>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</si>
  <si>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</si>
  <si>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</si>
  <si>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</si>
  <si>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</si>
  <si>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</si>
  <si>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</si>
  <si>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</si>
  <si>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</si>
  <si>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</si>
  <si>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</si>
  <si>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</si>
  <si>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</si>
  <si>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</si>
  <si>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</si>
  <si>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</si>
  <si>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</si>
  <si>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</si>
  <si>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</si>
  <si>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</si>
  <si>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</si>
  <si>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</si>
  <si>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</si>
  <si>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</si>
  <si>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</si>
  <si>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</si>
  <si>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</si>
  <si>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</si>
  <si>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</si>
  <si>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</si>
  <si>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</si>
  <si>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</si>
  <si>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</si>
  <si>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</si>
  <si>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</si>
  <si>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</si>
  <si>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</si>
  <si>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</si>
  <si>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</si>
  <si>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</si>
  <si>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</si>
  <si>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</si>
  <si>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</si>
  <si>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</si>
  <si>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</si>
  <si>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</si>
  <si>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</si>
  <si>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</si>
  <si>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</si>
  <si>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</si>
  <si>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</si>
  <si>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</si>
  <si>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</si>
  <si>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</si>
  <si>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</si>
  <si>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</si>
  <si>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</si>
  <si>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</si>
  <si>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</si>
  <si>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</si>
  <si>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</si>
  <si>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</si>
  <si>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</si>
  <si>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</si>
  <si>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</si>
  <si>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</si>
  <si>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</si>
  <si>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</si>
  <si>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</si>
  <si>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</si>
  <si>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</si>
  <si>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</si>
  <si>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</si>
  <si>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</si>
  <si>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</si>
  <si>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</si>
  <si>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</si>
  <si>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</si>
  <si>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</si>
  <si>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</si>
  <si>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</si>
  <si>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</si>
  <si>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</si>
  <si>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</si>
  <si>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</si>
  <si>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</si>
  <si>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</si>
  <si>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</si>
  <si>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</si>
  <si>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</si>
  <si>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</si>
  <si>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</si>
  <si>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</si>
  <si>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</si>
  <si>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</si>
  <si>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</si>
  <si>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</si>
  <si>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</si>
  <si>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</si>
  <si>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</si>
  <si>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</si>
  <si>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</si>
  <si>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</si>
  <si>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</si>
  <si>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</si>
  <si>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</si>
  <si>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</si>
  <si>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</si>
  <si>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</si>
  <si>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</si>
  <si>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</si>
  <si>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</si>
  <si>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</si>
  <si>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</si>
  <si>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</si>
  <si>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</si>
  <si>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</si>
  <si>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</si>
  <si>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</si>
  <si>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</si>
  <si>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</si>
  <si>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</si>
  <si>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</si>
  <si>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</si>
  <si>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</si>
  <si>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</si>
  <si>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</si>
  <si>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</si>
  <si>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</si>
  <si>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</si>
  <si>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</si>
  <si>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</si>
  <si>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</si>
  <si>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</si>
  <si>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</si>
  <si>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</si>
  <si>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</si>
  <si>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</si>
  <si>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</si>
  <si>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</si>
  <si>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</si>
  <si>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</si>
  <si>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</si>
  <si>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</si>
  <si>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</si>
  <si>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</si>
  <si>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</si>
  <si>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</si>
  <si>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</si>
  <si>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</si>
  <si>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</si>
  <si>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</si>
  <si>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</si>
  <si>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</si>
  <si>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</si>
  <si>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</si>
  <si>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</si>
  <si>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</si>
  <si>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</si>
  <si>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</si>
  <si>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</si>
  <si>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</si>
  <si>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</si>
  <si>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</si>
  <si>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</si>
  <si>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</si>
  <si>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</si>
  <si>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</si>
  <si>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</si>
  <si>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</si>
  <si>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</si>
  <si>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</si>
  <si>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</si>
  <si>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</si>
  <si>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</si>
  <si>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</si>
  <si>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</si>
  <si>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</si>
  <si>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</si>
  <si>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</si>
  <si>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</si>
  <si>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</si>
  <si>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</si>
  <si>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</si>
  <si>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</si>
  <si>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</si>
  <si>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</si>
  <si>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</si>
  <si>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</si>
  <si>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</si>
  <si>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</si>
  <si>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</si>
  <si>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</si>
  <si>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</si>
  <si>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</si>
  <si>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</si>
  <si>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</si>
  <si>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</si>
  <si>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</si>
  <si>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</si>
  <si>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</si>
  <si>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</si>
  <si>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</si>
  <si>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</si>
  <si>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</si>
  <si>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</si>
  <si>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</si>
  <si>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</si>
  <si>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</si>
  <si>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</si>
  <si>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</si>
  <si>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</si>
  <si>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</si>
  <si>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</si>
  <si>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</si>
  <si>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</si>
  <si>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</si>
  <si>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</si>
  <si>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</si>
  <si>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</si>
  <si>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</si>
  <si>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</si>
  <si>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</si>
  <si>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</si>
  <si>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</si>
  <si>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</si>
  <si>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</si>
  <si>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</si>
  <si>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</si>
  <si>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</si>
  <si>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</si>
  <si>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</si>
  <si>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</si>
  <si>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</si>
  <si>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</si>
  <si>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</si>
  <si>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</si>
  <si>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</si>
  <si>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</si>
  <si>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</si>
  <si>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</si>
  <si>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</si>
  <si>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</si>
  <si>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</si>
  <si>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</si>
  <si>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</si>
  <si>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</si>
  <si>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</si>
  <si>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</si>
  <si>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</si>
  <si>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</si>
  <si>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</si>
  <si>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</si>
  <si>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</si>
  <si>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</si>
  <si>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</si>
  <si>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</si>
  <si>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</si>
  <si>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</si>
  <si>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</si>
  <si>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</si>
  <si>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</si>
  <si>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</si>
  <si>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</si>
  <si>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</si>
  <si>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</si>
  <si>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</si>
  <si>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</si>
  <si>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</si>
  <si>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</si>
  <si>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</si>
  <si>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</si>
  <si>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</si>
  <si>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</si>
  <si>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</si>
  <si>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</si>
  <si>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</si>
  <si>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</si>
  <si>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</si>
  <si>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</si>
  <si>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</si>
  <si>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</si>
  <si>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</si>
  <si>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</si>
  <si>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</si>
  <si>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</si>
  <si>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</si>
  <si>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</si>
  <si>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</si>
  <si>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</si>
  <si>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</si>
  <si>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</si>
  <si>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</si>
  <si>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</si>
  <si>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</si>
  <si>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</si>
  <si>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</si>
  <si>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</si>
  <si>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</si>
  <si>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</si>
  <si>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</si>
  <si>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</si>
  <si>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</si>
  <si>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</si>
  <si>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</si>
  <si>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</si>
  <si>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</si>
  <si>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</si>
  <si>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</si>
  <si>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</si>
  <si>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</si>
  <si>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</si>
  <si>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</si>
  <si>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</si>
  <si>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</si>
  <si>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</si>
  <si>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</si>
  <si>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</si>
  <si>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</si>
  <si>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</si>
  <si>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</si>
  <si>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</si>
  <si>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</si>
  <si>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</si>
  <si>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</si>
  <si>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</si>
  <si>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</si>
  <si>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</si>
  <si>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</si>
  <si>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</si>
  <si>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</si>
  <si>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</si>
  <si>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</si>
  <si>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</si>
  <si>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</si>
  <si>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</si>
  <si>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</si>
  <si>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</si>
  <si>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</si>
  <si>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</si>
  <si>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</si>
  <si>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</si>
  <si>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</si>
  <si>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</si>
  <si>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</si>
  <si>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</si>
  <si>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</si>
  <si>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</si>
  <si>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</si>
  <si>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</si>
  <si>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</si>
  <si>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</si>
  <si>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</si>
  <si>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</si>
  <si>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</si>
  <si>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</si>
  <si>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</si>
  <si>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</si>
  <si>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</si>
  <si>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</si>
  <si>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</si>
  <si>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</si>
  <si>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</si>
  <si>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</si>
  <si>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</si>
  <si>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</si>
  <si>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</si>
  <si>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</si>
  <si>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</si>
  <si>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</si>
  <si>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</si>
  <si>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</si>
  <si>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</si>
  <si>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</si>
  <si>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</si>
  <si>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</si>
  <si>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</si>
  <si>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</si>
  <si>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</si>
  <si>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</si>
  <si>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</si>
  <si>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</si>
  <si>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</si>
  <si>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</si>
  <si>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</si>
  <si>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</si>
  <si>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</si>
  <si>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</si>
  <si>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</si>
  <si>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</si>
  <si>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</si>
  <si>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</si>
  <si>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</si>
  <si>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</si>
  <si>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</si>
  <si>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</si>
  <si>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</si>
  <si>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</si>
  <si>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</si>
  <si>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</si>
  <si>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</si>
  <si>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</si>
  <si>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</si>
  <si>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</si>
  <si>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</si>
  <si>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</si>
  <si>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</si>
  <si>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</si>
  <si>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</si>
  <si>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</si>
  <si>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</si>
  <si>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</si>
  <si>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</si>
  <si>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</si>
  <si>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</si>
  <si>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</si>
  <si>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</si>
  <si>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</si>
  <si>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</si>
  <si>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</si>
  <si>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</si>
  <si>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</si>
  <si>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</si>
  <si>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</si>
  <si>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</si>
  <si>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</si>
  <si>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</si>
  <si>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</si>
  <si>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</si>
  <si>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</si>
  <si>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</si>
  <si>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</si>
  <si>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</si>
  <si>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</si>
  <si>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</si>
  <si>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</si>
  <si>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</si>
  <si>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</si>
  <si>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</si>
  <si>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</si>
  <si>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</si>
  <si>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</si>
  <si>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</si>
  <si>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</si>
  <si>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</si>
  <si>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</si>
  <si>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</si>
  <si>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</si>
  <si>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</si>
  <si>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</si>
  <si>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</si>
  <si>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</si>
  <si>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</si>
  <si>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</si>
  <si>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</si>
  <si>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</si>
  <si>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</si>
  <si>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</si>
  <si>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</si>
  <si>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</si>
  <si>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</si>
  <si>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</si>
  <si>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</si>
  <si>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</si>
  <si>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</si>
  <si>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</si>
  <si>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</si>
  <si>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</si>
  <si>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</si>
  <si>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</si>
  <si>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</si>
  <si>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</si>
  <si>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</si>
  <si>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</si>
  <si>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</si>
  <si>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</si>
  <si>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</si>
  <si>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</si>
  <si>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</si>
  <si>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</si>
  <si>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</si>
  <si>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</si>
  <si>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</si>
  <si>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</si>
  <si>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</si>
  <si>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</si>
  <si>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</si>
  <si>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</si>
  <si>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</si>
  <si>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</si>
  <si>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</si>
  <si>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</si>
  <si>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</si>
  <si>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</si>
  <si>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</si>
  <si>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</si>
  <si>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</si>
  <si>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</si>
  <si>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</si>
  <si>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</si>
  <si>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</si>
  <si>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</si>
  <si>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</si>
  <si>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</si>
  <si>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</si>
  <si>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</si>
  <si>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</si>
  <si>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</si>
  <si>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</si>
  <si>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</si>
  <si>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</si>
  <si>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</si>
  <si>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</si>
  <si>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</si>
  <si>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</si>
  <si>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</si>
  <si>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</si>
  <si>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</si>
  <si>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</si>
  <si>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</si>
  <si>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</si>
  <si>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</si>
  <si>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</si>
  <si>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</si>
  <si>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</si>
  <si>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</si>
  <si>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</si>
  <si>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</si>
  <si>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</si>
  <si>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</si>
  <si>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</si>
  <si>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</si>
  <si>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</si>
  <si>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</si>
  <si>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</si>
  <si>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</si>
  <si>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</si>
  <si>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</si>
  <si>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</si>
  <si>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</si>
  <si>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</si>
  <si>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</si>
  <si>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</si>
  <si>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</si>
  <si>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</si>
  <si>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</si>
  <si>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</si>
  <si>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</si>
  <si>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</si>
  <si>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</si>
  <si>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</si>
  <si>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</si>
  <si>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</si>
  <si>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</si>
  <si>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</si>
  <si>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</si>
  <si>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</si>
  <si>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</si>
  <si>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</si>
  <si>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</si>
  <si>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</si>
  <si>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</si>
  <si>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</si>
  <si>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</si>
  <si>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</si>
  <si>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</si>
  <si>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</si>
  <si>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</si>
  <si>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</si>
  <si>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</si>
  <si>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</si>
  <si>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</si>
  <si>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</si>
  <si>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</si>
  <si>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</si>
  <si>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</si>
  <si>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</si>
  <si>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</si>
  <si>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</si>
  <si>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</si>
  <si>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</si>
  <si>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</si>
  <si>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</si>
  <si>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</si>
  <si>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</si>
  <si>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</si>
  <si>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</si>
  <si>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</si>
  <si>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</si>
  <si>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</si>
  <si>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</si>
  <si>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</si>
  <si>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</si>
  <si>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</si>
  <si>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</si>
  <si>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</si>
  <si>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</si>
  <si>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</si>
  <si>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</si>
  <si>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</si>
  <si>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</si>
  <si>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</si>
  <si>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</si>
  <si>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</si>
  <si>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</si>
  <si>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</si>
  <si>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</si>
  <si>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</si>
  <si>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</si>
  <si>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</si>
  <si>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</si>
  <si>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</si>
  <si>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</si>
  <si>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</si>
  <si>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</si>
  <si>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</si>
  <si>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</si>
  <si>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</si>
  <si>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</si>
  <si>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</si>
  <si>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</si>
  <si>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</si>
  <si>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</si>
  <si>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</si>
  <si>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</si>
  <si>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</si>
  <si>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</si>
  <si>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</si>
  <si>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</si>
  <si>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</si>
  <si>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</si>
  <si>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</si>
  <si>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</si>
  <si>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</si>
  <si>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</si>
  <si>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</si>
  <si>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</si>
  <si>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</si>
  <si>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</si>
  <si>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</si>
  <si>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</si>
  <si>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</si>
  <si>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</si>
  <si>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</si>
  <si>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</si>
  <si>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</si>
  <si>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</si>
  <si>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</si>
  <si>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</si>
  <si>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</si>
  <si>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</si>
  <si>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</si>
  <si>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</si>
  <si>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</si>
  <si>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</si>
  <si>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</si>
  <si>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</si>
  <si>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</si>
  <si>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</si>
  <si>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</si>
  <si>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</si>
  <si>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</si>
  <si>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</si>
  <si>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</si>
  <si>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</si>
  <si>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</si>
  <si>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</si>
  <si>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</si>
  <si>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</si>
  <si>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</si>
  <si>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</si>
  <si>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</si>
  <si>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</si>
  <si>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</si>
  <si>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</si>
  <si>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</si>
  <si>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</si>
  <si>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</si>
  <si>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</si>
  <si>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</si>
  <si>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</si>
  <si>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</si>
  <si>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</si>
  <si>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</si>
  <si>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</si>
  <si>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</si>
  <si>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</si>
  <si>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</si>
  <si>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</si>
  <si>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</si>
  <si>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</si>
  <si>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</si>
  <si>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</si>
  <si>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</si>
  <si>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</si>
  <si>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</si>
  <si>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</si>
  <si>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</si>
  <si>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</si>
  <si>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</si>
  <si>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</si>
  <si>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</si>
  <si>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</si>
  <si>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</si>
  <si>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</si>
  <si>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</si>
  <si>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</si>
  <si>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</si>
  <si>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</si>
  <si>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</si>
  <si>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</si>
  <si>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</si>
  <si>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</si>
  <si>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</si>
  <si>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</si>
  <si>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</si>
  <si>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</si>
  <si>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</si>
  <si>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</si>
  <si>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</si>
  <si>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</si>
  <si>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</si>
  <si>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</si>
  <si>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</si>
  <si>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</si>
  <si>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</si>
  <si>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</si>
  <si>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</si>
  <si>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</si>
  <si>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</si>
  <si>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</si>
  <si>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</si>
  <si>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</si>
  <si>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</si>
  <si>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</si>
  <si>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</si>
  <si>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</si>
  <si>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</si>
  <si>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</si>
  <si>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</si>
  <si>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</si>
  <si>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</si>
  <si>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</si>
  <si>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</si>
  <si>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</si>
  <si>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</si>
  <si>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</si>
  <si>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</si>
  <si>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</si>
  <si>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</si>
  <si>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</si>
  <si>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</si>
  <si>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</si>
  <si>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</si>
  <si>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</si>
  <si>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</si>
  <si>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</si>
  <si>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</si>
  <si>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</si>
  <si>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</si>
  <si>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</si>
  <si>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</si>
  <si>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</si>
  <si>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</si>
  <si>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</si>
  <si>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</si>
  <si>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</si>
  <si>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</si>
  <si>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</si>
  <si>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</si>
  <si>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</si>
  <si>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</si>
  <si>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</si>
  <si>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</si>
  <si>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</si>
  <si>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</si>
  <si>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</si>
  <si>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</si>
  <si>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</si>
  <si>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</si>
  <si>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</si>
  <si>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</si>
  <si>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</si>
  <si>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</si>
  <si>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</si>
  <si>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</si>
  <si>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</si>
  <si>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</si>
  <si>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</si>
  <si>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</si>
  <si>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</si>
  <si>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</si>
  <si>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</si>
  <si>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</si>
  <si>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</si>
  <si>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</si>
  <si>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</si>
  <si>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</si>
  <si>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</si>
  <si>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</si>
  <si>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</si>
  <si>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</si>
  <si>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</si>
  <si>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</si>
  <si>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</si>
  <si>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</si>
  <si>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</si>
  <si>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</si>
  <si>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</si>
  <si>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</si>
  <si>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</si>
  <si>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</si>
  <si>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</si>
  <si>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</si>
  <si>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</si>
  <si>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</si>
  <si>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</si>
  <si>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</si>
  <si>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</si>
  <si>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</si>
  <si>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</si>
  <si>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</si>
  <si>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</si>
  <si>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</si>
  <si>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</si>
  <si>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</si>
  <si>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</si>
  <si>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</si>
  <si>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</si>
  <si>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</si>
  <si>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</si>
  <si>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</si>
  <si>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</si>
  <si>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</si>
  <si>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</si>
  <si>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</si>
  <si>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</si>
  <si>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</si>
  <si>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</si>
  <si>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</si>
  <si>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</si>
  <si>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</si>
  <si>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</si>
  <si>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</si>
  <si>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</si>
  <si>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</si>
  <si>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</si>
  <si>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</si>
  <si>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</si>
  <si>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</si>
  <si>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</si>
  <si>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</si>
  <si>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</si>
  <si>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</si>
  <si>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</si>
  <si>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</si>
  <si>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</si>
  <si>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</si>
  <si>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</si>
  <si>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</si>
  <si>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</si>
  <si>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</si>
  <si>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</si>
  <si>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</si>
  <si>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</si>
  <si>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</si>
  <si>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</si>
  <si>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</si>
  <si>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</si>
  <si>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</si>
  <si>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</si>
  <si>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</si>
  <si>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</si>
  <si>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</si>
  <si>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</si>
  <si>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</si>
  <si>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</si>
  <si>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</si>
  <si>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</si>
  <si>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</si>
  <si>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</si>
  <si>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</si>
  <si>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</si>
  <si>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</si>
  <si>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</si>
  <si>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</si>
  <si>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</si>
  <si>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</si>
  <si>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</si>
  <si>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</si>
  <si>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</si>
  <si>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</si>
  <si>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</si>
  <si>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</si>
  <si>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</si>
  <si>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</si>
  <si>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</si>
  <si>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</si>
  <si>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</si>
  <si>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</si>
  <si>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</si>
  <si>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</si>
  <si>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</si>
  <si>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</si>
  <si>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</si>
  <si>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</si>
  <si>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</si>
  <si>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</si>
  <si>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</si>
  <si>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</si>
  <si>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</si>
  <si>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</si>
  <si>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</si>
  <si>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</si>
  <si>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</si>
  <si>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</si>
  <si>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</si>
  <si>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</si>
  <si>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</si>
  <si>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</si>
  <si>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</si>
  <si>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</si>
  <si>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</si>
  <si>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</si>
  <si>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</si>
  <si>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</si>
  <si>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</si>
  <si>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</si>
  <si>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</si>
  <si>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</si>
  <si>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</si>
  <si>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</si>
  <si>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</si>
  <si>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</si>
  <si>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</si>
  <si>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</si>
  <si>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</si>
  <si>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</si>
  <si>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</si>
  <si>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</si>
  <si>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</si>
  <si>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</si>
  <si>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</si>
  <si>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</si>
  <si>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</si>
  <si>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</si>
  <si>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</si>
  <si>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</si>
  <si>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</si>
  <si>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</si>
  <si>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</si>
  <si>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</si>
  <si>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</si>
  <si>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</si>
  <si>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</si>
  <si>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</si>
  <si>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</si>
  <si>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</si>
  <si>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</si>
  <si>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</si>
  <si>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</si>
  <si>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</si>
  <si>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</si>
  <si>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</si>
  <si>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</si>
  <si>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</si>
  <si>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</si>
  <si>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</si>
  <si>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</si>
  <si>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</si>
  <si>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</si>
  <si>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</si>
  <si>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</si>
  <si>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</si>
  <si>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</si>
  <si>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</si>
  <si>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</si>
  <si>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</si>
  <si>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</si>
  <si>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</si>
  <si>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</si>
  <si>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</si>
  <si>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</si>
  <si>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</si>
  <si>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</si>
  <si>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</si>
  <si>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</si>
  <si>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</si>
  <si>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</si>
  <si>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</si>
  <si>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</si>
  <si>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</si>
  <si>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</si>
  <si>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</si>
  <si>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</si>
  <si>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</si>
  <si>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</si>
  <si>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</si>
  <si>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</si>
  <si>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</si>
  <si>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</si>
  <si>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</si>
  <si>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</si>
  <si>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</si>
  <si>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</si>
  <si>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</si>
  <si>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</si>
  <si>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</si>
  <si>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</si>
  <si>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</si>
  <si>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</si>
  <si>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</si>
  <si>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</si>
  <si>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</si>
  <si>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</si>
  <si>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</si>
  <si>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</si>
  <si>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</si>
  <si>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</si>
  <si>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</si>
  <si>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</si>
  <si>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</si>
  <si>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</si>
  <si>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</si>
  <si>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</si>
  <si>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</si>
  <si>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</si>
  <si>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</si>
  <si>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</si>
  <si>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</si>
  <si>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</si>
  <si>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</si>
  <si>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</si>
  <si>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</si>
  <si>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</si>
  <si>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</si>
  <si>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</si>
  <si>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</si>
  <si>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</si>
  <si>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</si>
  <si>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</si>
  <si>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</si>
  <si>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</si>
  <si>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</si>
  <si>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</si>
  <si>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</si>
  <si>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</si>
  <si>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</si>
  <si>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</si>
  <si>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</si>
  <si>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</si>
  <si>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</si>
  <si>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</si>
  <si>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</si>
  <si>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</si>
  <si>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</si>
  <si>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</si>
  <si>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</si>
  <si>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</si>
  <si>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</si>
  <si>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</si>
  <si>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</si>
  <si>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</si>
  <si>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</si>
  <si>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</si>
  <si>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</si>
  <si>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</si>
  <si>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</si>
  <si>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</si>
  <si>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</si>
  <si>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</si>
  <si>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</si>
  <si>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</si>
  <si>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</si>
  <si>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</si>
  <si>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</si>
  <si>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</si>
  <si>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</si>
  <si>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</si>
  <si>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</si>
  <si>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</si>
  <si>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</si>
  <si>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</si>
  <si>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</si>
  <si>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</si>
  <si>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</si>
  <si>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</si>
  <si>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</si>
  <si>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</si>
  <si>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</si>
  <si>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</si>
  <si>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</si>
  <si>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</si>
  <si>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</si>
  <si>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</si>
  <si>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</si>
  <si>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</si>
  <si>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</si>
  <si>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</si>
  <si>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</si>
  <si>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</si>
  <si>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</si>
  <si>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</si>
  <si>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</si>
  <si>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</si>
  <si>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</si>
  <si>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</si>
  <si>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</si>
  <si>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</si>
  <si>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</si>
  <si>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</si>
  <si>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</si>
  <si>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</si>
  <si>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</si>
  <si>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</si>
  <si>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</si>
  <si>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</si>
  <si>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</si>
  <si>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</si>
  <si>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</si>
  <si>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</si>
  <si>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</si>
  <si>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</si>
  <si>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</si>
  <si>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</si>
  <si>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</si>
  <si>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</si>
  <si>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</si>
  <si>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</si>
  <si>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</si>
  <si>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</si>
  <si>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</si>
  <si>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</si>
  <si>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</si>
  <si>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</si>
  <si>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</si>
  <si>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</si>
  <si>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</si>
  <si>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</si>
  <si>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</si>
  <si>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</si>
  <si>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</si>
  <si>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</si>
  <si>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</si>
  <si>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</si>
  <si>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</si>
  <si>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</si>
  <si>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</si>
  <si>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</si>
  <si>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</si>
  <si>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</si>
  <si>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</si>
  <si>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</si>
  <si>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</si>
  <si>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</si>
  <si>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</si>
  <si>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</si>
  <si>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</si>
  <si>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</si>
  <si>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</si>
  <si>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</si>
  <si>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</si>
  <si>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</si>
  <si>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</si>
  <si>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</si>
  <si>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</si>
  <si>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</si>
  <si>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</si>
  <si>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</si>
  <si>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</si>
  <si>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</si>
  <si>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</si>
  <si>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</si>
  <si>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</si>
  <si>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</si>
  <si>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</si>
  <si>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</si>
  <si>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</si>
  <si>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</si>
  <si>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</si>
  <si>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</si>
  <si>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</si>
  <si>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</si>
  <si>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</si>
  <si>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</si>
  <si>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</si>
  <si>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</si>
  <si>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</si>
  <si>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</si>
  <si>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</si>
  <si>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</si>
  <si>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</si>
  <si>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</si>
  <si>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</si>
  <si>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</si>
  <si>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</si>
  <si>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</si>
  <si>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</si>
  <si>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</si>
  <si>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</si>
  <si>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</si>
  <si>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</si>
  <si>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</si>
  <si>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</si>
  <si>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</si>
  <si>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</si>
  <si>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</si>
  <si>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</si>
  <si>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</si>
  <si>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</si>
  <si>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</si>
  <si>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</si>
  <si>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</si>
  <si>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</si>
  <si>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</si>
  <si>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</si>
  <si>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</si>
  <si>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</si>
  <si>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</si>
  <si>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</si>
  <si>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</si>
  <si>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</si>
  <si>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</si>
  <si>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</si>
  <si>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</si>
  <si>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</si>
  <si>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</si>
  <si>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</si>
  <si>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</si>
  <si>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</si>
  <si>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</si>
  <si>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</si>
  <si>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</si>
  <si>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</si>
  <si>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</si>
  <si>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</si>
  <si>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</si>
  <si>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</si>
  <si>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</si>
  <si>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</si>
  <si>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</si>
  <si>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</si>
  <si>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</si>
  <si>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</si>
  <si>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</si>
  <si>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</si>
  <si>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</si>
  <si>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</si>
  <si>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</si>
  <si>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</si>
  <si>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</si>
  <si>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</si>
  <si>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</si>
  <si>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</si>
  <si>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</si>
  <si>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</si>
  <si>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</si>
  <si>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</si>
  <si>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</si>
  <si>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</si>
  <si>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</si>
  <si>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</si>
  <si>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</si>
  <si>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</si>
  <si>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</si>
  <si>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</si>
  <si>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</si>
  <si>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</si>
  <si>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</si>
  <si>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</si>
  <si>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</si>
  <si>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</si>
  <si>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</si>
  <si>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</si>
  <si>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</si>
  <si>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</si>
  <si>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</si>
  <si>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</si>
  <si>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</si>
  <si>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</si>
  <si>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</si>
  <si>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</si>
  <si>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</si>
  <si>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</si>
  <si>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</si>
  <si>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</si>
  <si>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</si>
  <si>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</si>
  <si>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</si>
  <si>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</si>
  <si>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</si>
  <si>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</si>
  <si>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</si>
  <si>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</si>
  <si>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</si>
  <si>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</si>
  <si>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</si>
  <si>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</si>
  <si>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</si>
  <si>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</si>
  <si>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</si>
  <si>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</si>
  <si>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</si>
  <si>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</si>
  <si>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</si>
  <si>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</si>
  <si>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</si>
  <si>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</si>
  <si>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</si>
  <si>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</si>
  <si>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</si>
  <si>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</si>
  <si>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</si>
  <si>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</si>
  <si>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</si>
  <si>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</si>
  <si>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</si>
  <si>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</si>
  <si>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</si>
  <si>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</si>
  <si>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</si>
  <si>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</si>
  <si>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</si>
  <si>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</si>
  <si>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</si>
  <si>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</si>
  <si>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</si>
  <si>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</si>
  <si>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</si>
  <si>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</si>
  <si>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</si>
  <si>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</si>
  <si>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</si>
  <si>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</si>
  <si>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</si>
  <si>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</si>
  <si>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</si>
  <si>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</si>
  <si>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</si>
  <si>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</si>
  <si>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</si>
  <si>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</si>
  <si>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</si>
  <si>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</si>
  <si>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</si>
  <si>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</si>
  <si>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</si>
  <si>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</si>
  <si>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</si>
  <si>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</si>
  <si>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</si>
  <si>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</si>
  <si>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</si>
  <si>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</si>
  <si>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</si>
  <si>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</si>
  <si>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</si>
  <si>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</si>
  <si>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</si>
  <si>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</si>
  <si>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</si>
  <si>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</si>
  <si>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</si>
  <si>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</si>
  <si>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</si>
  <si>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</si>
  <si>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</si>
  <si>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</si>
  <si>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</si>
  <si>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</si>
  <si>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</si>
  <si>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</si>
  <si>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</si>
  <si>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</si>
  <si>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</si>
  <si>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</si>
  <si>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</si>
  <si>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</si>
  <si>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</si>
  <si>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</si>
  <si>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</si>
  <si>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</si>
  <si>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</si>
  <si>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</si>
  <si>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</si>
  <si>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</si>
  <si>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</si>
  <si>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</si>
  <si>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</si>
  <si>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</si>
  <si>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</si>
  <si>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</si>
  <si>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</si>
  <si>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</si>
  <si>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</si>
  <si>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</si>
  <si>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</si>
  <si>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</si>
  <si>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</si>
  <si>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</si>
  <si>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</si>
  <si>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</si>
  <si>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</si>
  <si>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</si>
  <si>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</si>
  <si>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</si>
  <si>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</si>
  <si>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</si>
  <si>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</si>
  <si>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</si>
  <si>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</si>
  <si>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</si>
  <si>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</si>
  <si>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</si>
  <si>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</si>
  <si>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</si>
  <si>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</si>
  <si>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</si>
  <si>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</si>
  <si>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</si>
  <si>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</si>
  <si>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</si>
  <si>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</si>
  <si>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</si>
  <si>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</si>
  <si>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</si>
  <si>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</si>
  <si>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</si>
  <si>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</si>
  <si>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</si>
  <si>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</si>
  <si>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</si>
  <si>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</si>
  <si>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</si>
  <si>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</si>
  <si>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</si>
  <si>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</si>
  <si>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</si>
  <si>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</si>
  <si>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</si>
  <si>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</si>
  <si>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</si>
  <si>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</si>
  <si>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</si>
  <si>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</si>
  <si>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</si>
  <si>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</si>
  <si>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</si>
  <si>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</si>
  <si>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</si>
  <si>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</si>
  <si>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</si>
  <si>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</si>
  <si>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</si>
  <si>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</si>
  <si>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</si>
  <si>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</si>
  <si>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</si>
  <si>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</si>
  <si>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</si>
  <si>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</si>
  <si>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</si>
  <si>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</si>
  <si>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</si>
  <si>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</si>
  <si>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</si>
  <si>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</si>
  <si>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</si>
  <si>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</si>
  <si>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</si>
  <si>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</si>
  <si>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</si>
  <si>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</si>
  <si>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</si>
  <si>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</si>
  <si>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</si>
  <si>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</si>
  <si>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</si>
  <si>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</si>
  <si>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</si>
  <si>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</si>
  <si>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</si>
  <si>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</si>
  <si>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</si>
  <si>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</si>
  <si>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</si>
  <si>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</si>
  <si>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</si>
  <si>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</si>
  <si>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</si>
  <si>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</si>
  <si>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</si>
  <si>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</si>
  <si>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</si>
  <si>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</si>
  <si>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</si>
  <si>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</si>
  <si>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</si>
  <si>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</si>
  <si>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</si>
  <si>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</si>
  <si>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</si>
  <si>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</si>
  <si>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</si>
  <si>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</si>
  <si>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</si>
  <si>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</si>
  <si>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</si>
  <si>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</si>
  <si>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</si>
  <si>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</si>
  <si>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</si>
  <si>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</si>
  <si>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</si>
  <si>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</si>
  <si>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</si>
  <si>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</si>
  <si>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</si>
  <si>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</si>
  <si>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</si>
  <si>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</si>
  <si>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</si>
  <si>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</si>
  <si>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</si>
  <si>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</si>
  <si>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</si>
  <si>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</si>
  <si>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</si>
  <si>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</si>
  <si>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</si>
  <si>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</si>
  <si>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</si>
  <si>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</si>
  <si>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</si>
  <si>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</si>
  <si>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</si>
  <si>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</si>
  <si>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</si>
  <si>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</si>
  <si>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</si>
  <si>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</si>
  <si>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</si>
  <si>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</si>
  <si>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</si>
  <si>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</si>
  <si>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</si>
  <si>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</si>
  <si>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</si>
  <si>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</si>
  <si>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</si>
  <si>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</si>
  <si>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</si>
  <si>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</si>
  <si>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</si>
  <si>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</si>
  <si>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</si>
  <si>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</si>
  <si>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</si>
  <si>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</si>
  <si>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</si>
  <si>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</si>
  <si>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</si>
  <si>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</si>
  <si>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</si>
  <si>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</si>
  <si>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</si>
  <si>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</si>
  <si>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</si>
  <si>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</si>
  <si>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</si>
  <si>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</si>
  <si>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</si>
  <si>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</si>
  <si>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</si>
  <si>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</si>
  <si>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</si>
  <si>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</si>
  <si>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</si>
  <si>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</si>
  <si>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</si>
  <si>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</si>
  <si>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</si>
  <si>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</si>
  <si>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</si>
  <si>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</si>
  <si>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</si>
  <si>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</si>
  <si>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</si>
  <si>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</si>
  <si>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</si>
  <si>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</si>
  <si>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</si>
  <si>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</si>
  <si>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</si>
  <si>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</si>
  <si>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</si>
  <si>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</si>
  <si>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</si>
  <si>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</si>
  <si>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</si>
  <si>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</si>
  <si>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</si>
  <si>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</si>
  <si>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</si>
  <si>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</si>
  <si>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</si>
  <si>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</si>
  <si>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</si>
  <si>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</si>
  <si>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</si>
  <si>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</si>
  <si>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</si>
  <si>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</si>
  <si>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</si>
  <si>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</si>
  <si>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</si>
  <si>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</si>
  <si>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</si>
  <si>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</si>
  <si>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</si>
  <si>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</si>
  <si>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</si>
  <si>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</si>
  <si>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</si>
  <si>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</si>
  <si>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</si>
  <si>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</si>
  <si>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</si>
  <si>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</si>
  <si>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</si>
  <si>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</si>
  <si>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</si>
  <si>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</si>
  <si>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</si>
  <si>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</si>
  <si>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</si>
  <si>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</si>
  <si>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</si>
  <si>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</si>
  <si>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</si>
  <si>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</si>
  <si>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</si>
  <si>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</si>
  <si>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</si>
  <si>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</si>
  <si>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</si>
  <si>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</si>
  <si>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</si>
  <si>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</si>
  <si>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</si>
  <si>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</si>
  <si>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</si>
  <si>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</si>
  <si>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</si>
  <si>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</si>
  <si>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</si>
  <si>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</si>
  <si>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</si>
  <si>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</si>
  <si>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</si>
  <si>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</si>
  <si>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</si>
  <si>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</si>
  <si>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</si>
  <si>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</si>
  <si>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</si>
  <si>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</si>
  <si>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</si>
  <si>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</si>
  <si>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</si>
  <si>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</si>
  <si>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</si>
  <si>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</si>
  <si>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</si>
  <si>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</si>
  <si>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</si>
  <si>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</si>
  <si>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</si>
  <si>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</si>
  <si>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</si>
  <si>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</si>
  <si>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</si>
  <si>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</si>
  <si>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</si>
  <si>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</si>
  <si>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</si>
  <si>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</si>
  <si>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</si>
  <si>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</si>
  <si>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</si>
  <si>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</si>
  <si>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</si>
  <si>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</si>
  <si>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</si>
  <si>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</si>
  <si>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</si>
  <si>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</si>
  <si>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</si>
  <si>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</si>
  <si>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</si>
  <si>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</si>
  <si>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</si>
  <si>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</si>
  <si>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</si>
  <si>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</si>
  <si>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</si>
  <si>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</si>
  <si>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</si>
  <si>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</si>
  <si>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</si>
  <si>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</si>
  <si>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</si>
  <si>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</si>
  <si>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</si>
  <si>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</si>
  <si>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</si>
  <si>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</si>
  <si>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</si>
  <si>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</si>
  <si>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</si>
  <si>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</si>
  <si>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</si>
  <si>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</si>
  <si>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</si>
  <si>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</si>
  <si>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</si>
  <si>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</si>
  <si>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</si>
  <si>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</si>
  <si>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</si>
  <si>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</si>
  <si>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</si>
  <si>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</si>
  <si>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</si>
  <si>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</si>
  <si>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</si>
  <si>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</si>
  <si>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</si>
  <si>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</si>
  <si>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</si>
  <si>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</si>
  <si>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</si>
  <si>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</si>
  <si>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</si>
  <si>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</si>
  <si>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</si>
  <si>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</si>
  <si>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</si>
  <si>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</si>
  <si>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</si>
  <si>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</si>
  <si>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</si>
  <si>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</si>
  <si>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</si>
  <si>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</si>
  <si>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</si>
  <si>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</si>
  <si>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</si>
  <si>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</si>
  <si>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</si>
  <si>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</si>
  <si>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</si>
  <si>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</si>
  <si>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</si>
  <si>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</si>
  <si>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</si>
  <si>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</si>
  <si>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</si>
  <si>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</si>
  <si>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</si>
  <si>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</si>
  <si>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</si>
  <si>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</si>
  <si>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</si>
  <si>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</si>
  <si>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</si>
  <si>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</si>
  <si>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</si>
  <si>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</si>
  <si>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</si>
  <si>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</si>
  <si>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</si>
  <si>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</si>
  <si>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</si>
  <si>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</si>
  <si>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</si>
  <si>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</si>
  <si>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</si>
  <si>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</si>
  <si>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</si>
  <si>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</si>
  <si>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</si>
  <si>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</si>
  <si>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</si>
  <si>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</si>
  <si>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</si>
  <si>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</si>
  <si>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</si>
  <si>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</si>
  <si>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</si>
  <si>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</si>
  <si>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</si>
  <si>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</si>
  <si>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</si>
  <si>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</si>
  <si>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</si>
  <si>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</si>
  <si>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</si>
  <si>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</si>
  <si>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</si>
  <si>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</si>
  <si>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</si>
  <si>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</si>
  <si>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</si>
  <si>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</si>
  <si>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</si>
  <si>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</si>
  <si>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</si>
  <si>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</si>
  <si>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</si>
  <si>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</si>
  <si>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</si>
  <si>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</si>
  <si>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</si>
  <si>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</si>
  <si>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</si>
  <si>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</si>
  <si>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</si>
  <si>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</si>
  <si>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</si>
  <si>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</si>
  <si>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</si>
  <si>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</si>
  <si>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</si>
  <si>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</si>
  <si>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</si>
  <si>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</si>
  <si>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</si>
  <si>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</si>
  <si>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</si>
  <si>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</si>
  <si>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</si>
  <si>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</si>
  <si>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</si>
  <si>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</si>
  <si>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</si>
  <si>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</si>
  <si>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</si>
  <si>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</si>
  <si>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</si>
  <si>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</si>
  <si>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</si>
  <si>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</si>
  <si>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</si>
  <si>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</si>
  <si>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</si>
  <si>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</si>
  <si>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</si>
  <si>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</si>
  <si>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</si>
  <si>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</si>
  <si>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</si>
  <si>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</si>
  <si>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</si>
  <si>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</si>
  <si>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</si>
  <si>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</si>
  <si>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</si>
  <si>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</si>
  <si>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</si>
  <si>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</si>
  <si>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</si>
  <si>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</si>
  <si>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</si>
  <si>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</si>
  <si>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</si>
  <si>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</si>
  <si>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</si>
  <si>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</si>
  <si>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</si>
  <si>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</si>
  <si>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</si>
  <si>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</si>
  <si>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</si>
  <si>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</si>
  <si>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</si>
  <si>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</si>
  <si>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</si>
  <si>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</si>
  <si>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</si>
  <si>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</si>
  <si>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</si>
  <si>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</si>
  <si>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</si>
  <si>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</si>
  <si>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</si>
  <si>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</si>
  <si>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</si>
  <si>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</si>
  <si>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</si>
  <si>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</si>
  <si>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</si>
  <si>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</si>
  <si>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</si>
  <si>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</si>
  <si>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</si>
  <si>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</si>
  <si>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</si>
  <si>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</si>
  <si>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</si>
  <si>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</si>
  <si>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</si>
  <si>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</si>
  <si>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</si>
  <si>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</si>
  <si>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</si>
  <si>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</si>
  <si>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</si>
  <si>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</si>
  <si>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</si>
  <si>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</si>
  <si>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</si>
  <si>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</si>
  <si>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</si>
  <si>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</si>
  <si>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</si>
  <si>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</si>
  <si>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</si>
  <si>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</si>
  <si>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</si>
  <si>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</si>
  <si>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</si>
  <si>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</si>
  <si>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</si>
  <si>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</si>
  <si>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</si>
  <si>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</si>
  <si>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</si>
  <si>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</si>
  <si>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</si>
  <si>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</si>
  <si>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</si>
  <si>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</si>
  <si>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</si>
  <si>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</si>
  <si>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</si>
  <si>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</si>
  <si>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</si>
  <si>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</si>
  <si>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</si>
  <si>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</si>
  <si>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</si>
  <si>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</si>
  <si>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</si>
  <si>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</si>
  <si>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</si>
  <si>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</si>
  <si>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</si>
  <si>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</si>
  <si>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</si>
  <si>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</si>
  <si>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</si>
  <si>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</si>
  <si>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</si>
  <si>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</si>
  <si>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</si>
  <si>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</si>
  <si>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</si>
  <si>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</si>
  <si>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</si>
  <si>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</si>
  <si>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</si>
  <si>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</si>
  <si>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</si>
  <si>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</si>
  <si>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</si>
  <si>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</si>
  <si>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</si>
  <si>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</si>
  <si>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</si>
  <si>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</si>
  <si>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</si>
  <si>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</si>
  <si>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</si>
  <si>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</si>
  <si>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</si>
  <si>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</si>
  <si>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</si>
  <si>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</si>
  <si>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</si>
  <si>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</si>
  <si>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</si>
  <si>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</si>
  <si>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</si>
  <si>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</si>
  <si>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</si>
  <si>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</si>
  <si>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</si>
  <si>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</si>
  <si>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</si>
  <si>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</si>
  <si>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</si>
  <si>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</si>
  <si>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</si>
  <si>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</si>
  <si>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</si>
  <si>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</si>
  <si>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</si>
  <si>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</si>
  <si>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</si>
  <si>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</si>
  <si>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</si>
  <si>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</si>
  <si>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</si>
  <si>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</si>
  <si>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</si>
  <si>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</si>
  <si>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</si>
  <si>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</si>
  <si>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</si>
  <si>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</si>
  <si>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</si>
  <si>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</si>
  <si>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</si>
  <si>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</si>
  <si>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</si>
  <si>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</si>
  <si>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</si>
  <si>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</si>
  <si>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</si>
  <si>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</si>
  <si>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</si>
  <si>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</si>
  <si>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</si>
  <si>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</si>
  <si>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</si>
  <si>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</si>
  <si>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</si>
  <si>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</si>
  <si>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</si>
  <si>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</si>
  <si>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</si>
  <si>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</si>
  <si>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</si>
  <si>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</si>
  <si>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</si>
  <si>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</si>
  <si>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</si>
  <si>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</si>
  <si>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</si>
  <si>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</si>
  <si>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</si>
  <si>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</si>
  <si>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</si>
  <si>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</si>
  <si>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</si>
  <si>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</si>
  <si>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</si>
  <si>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</si>
  <si>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</si>
  <si>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</si>
  <si>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</si>
  <si>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</si>
  <si>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</si>
  <si>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</si>
  <si>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</si>
  <si>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</si>
  <si>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</si>
  <si>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</si>
  <si>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</si>
  <si>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</si>
  <si>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</si>
  <si>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</si>
  <si>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</si>
  <si>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</si>
  <si>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</si>
  <si>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</si>
  <si>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</si>
  <si>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</si>
  <si>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</si>
  <si>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</si>
  <si>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</si>
  <si>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</si>
  <si>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</si>
  <si>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</si>
  <si>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</si>
  <si>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</si>
  <si>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</si>
  <si>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</si>
  <si>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</si>
  <si>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</si>
  <si>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</si>
  <si>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</si>
  <si>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</si>
  <si>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</si>
  <si>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</si>
  <si>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</si>
  <si>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</si>
  <si>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</si>
  <si>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</si>
  <si>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</si>
  <si>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</si>
  <si>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</si>
  <si>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</si>
  <si>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</si>
  <si>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</si>
  <si>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</si>
  <si>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</si>
  <si>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</si>
  <si>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</si>
  <si>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</si>
  <si>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</si>
  <si>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</si>
  <si>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</si>
  <si>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</si>
  <si>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</si>
  <si>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</si>
  <si>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</si>
  <si>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</si>
  <si>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</si>
  <si>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</si>
  <si>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</si>
  <si>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</si>
  <si>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</si>
  <si>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</si>
  <si>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</si>
  <si>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</si>
  <si>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</si>
  <si>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</si>
  <si>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</si>
  <si>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</si>
  <si>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</si>
  <si>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</si>
  <si>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</si>
  <si>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</si>
  <si>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</si>
  <si>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</si>
  <si>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</si>
  <si>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</si>
  <si>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</si>
  <si>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</si>
  <si>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</si>
  <si>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</si>
  <si>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</si>
  <si>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</si>
  <si>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</si>
  <si>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</si>
  <si>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</si>
  <si>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</si>
  <si>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</si>
  <si>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</si>
  <si>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</si>
  <si>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</si>
  <si>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</si>
  <si>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</si>
  <si>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</si>
  <si>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</si>
  <si>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</si>
  <si>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</si>
  <si>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</si>
  <si>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</si>
  <si>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</si>
  <si>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</si>
  <si>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</si>
  <si>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</si>
  <si>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</si>
  <si>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</si>
  <si>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</si>
  <si>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</si>
  <si>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</si>
  <si>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</si>
  <si>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</si>
  <si>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</si>
  <si>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</si>
  <si>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</si>
  <si>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</si>
  <si>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</si>
  <si>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</si>
  <si>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</si>
  <si>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</si>
  <si>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</si>
  <si>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</si>
  <si>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</si>
  <si>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</si>
  <si>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</si>
  <si>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</si>
  <si>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</si>
  <si>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</si>
  <si>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</si>
  <si>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</si>
  <si>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</si>
  <si>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</si>
  <si>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</si>
  <si>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</si>
  <si>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</si>
  <si>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</si>
  <si>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</si>
  <si>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</si>
  <si>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</si>
  <si>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</si>
  <si>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</si>
  <si>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</si>
  <si>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</si>
  <si>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</si>
  <si>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</si>
  <si>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</si>
  <si>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</si>
  <si>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</si>
  <si>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</si>
  <si>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</si>
  <si>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</si>
  <si>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</si>
  <si>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</si>
  <si>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</si>
  <si>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</si>
  <si>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</si>
  <si>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</si>
  <si>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</si>
  <si>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</si>
  <si>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</si>
  <si>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</si>
  <si>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</si>
  <si>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</si>
  <si>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</si>
  <si>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</si>
  <si>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</si>
  <si>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</si>
  <si>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</si>
  <si>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</si>
  <si>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</si>
  <si>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</si>
  <si>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</si>
  <si>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</si>
  <si>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</si>
  <si>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</si>
  <si>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</si>
  <si>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</si>
  <si>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</si>
  <si>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</si>
  <si>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</si>
  <si>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</si>
  <si>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</si>
  <si>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</si>
  <si>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</si>
  <si>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</si>
  <si>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</si>
  <si>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</si>
  <si>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</si>
  <si>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</si>
  <si>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</si>
  <si>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</si>
  <si>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</si>
  <si>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</si>
  <si>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</si>
  <si>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</si>
  <si>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</si>
  <si>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</si>
  <si>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</si>
  <si>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</si>
  <si>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</si>
  <si>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</si>
  <si>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</si>
  <si>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</si>
  <si>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</si>
  <si>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</si>
  <si>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</si>
  <si>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</si>
  <si>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</si>
  <si>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</si>
  <si>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</si>
  <si>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</si>
  <si>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</si>
  <si>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</si>
  <si>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</si>
  <si>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</si>
  <si>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</si>
  <si>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</si>
  <si>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</si>
  <si>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</si>
  <si>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</si>
  <si>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</si>
  <si>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</si>
  <si>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</si>
  <si>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</si>
  <si>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</si>
  <si>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</si>
  <si>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</si>
  <si>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</si>
  <si>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</si>
  <si>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</si>
  <si>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</si>
  <si>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</si>
  <si>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</si>
  <si>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</si>
  <si>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</si>
  <si>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</si>
  <si>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</si>
  <si>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</si>
  <si>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</si>
  <si>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</si>
  <si>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</si>
  <si>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</si>
  <si>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</si>
  <si>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</si>
  <si>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</si>
  <si>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</si>
  <si>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</si>
  <si>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</si>
  <si>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</si>
  <si>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</si>
  <si>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</si>
  <si>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</si>
  <si>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</si>
  <si>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</si>
  <si>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</si>
  <si>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</si>
  <si>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</si>
  <si>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</si>
  <si>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</si>
  <si>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</si>
  <si>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</si>
  <si>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</si>
  <si>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</si>
  <si>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</si>
  <si>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</si>
  <si>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</si>
  <si>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</si>
  <si>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</si>
  <si>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</si>
  <si>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</si>
  <si>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</si>
  <si>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</si>
  <si>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</si>
  <si>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</si>
  <si>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</si>
  <si>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</si>
  <si>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</si>
  <si>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</si>
  <si>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</si>
  <si>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</si>
  <si>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</si>
  <si>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</si>
  <si>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</si>
  <si>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</si>
  <si>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</si>
  <si>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</si>
  <si>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</si>
  <si>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</si>
  <si>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</si>
  <si>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</si>
  <si>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</si>
  <si>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</si>
  <si>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</si>
  <si>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</si>
  <si>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</si>
  <si>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</si>
  <si>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</si>
  <si>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</si>
  <si>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</si>
  <si>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</si>
  <si>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</si>
  <si>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</si>
  <si>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</si>
  <si>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</si>
  <si>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</si>
  <si>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</si>
  <si>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</si>
  <si>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</si>
  <si>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</si>
  <si>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</si>
  <si>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</si>
  <si>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</si>
  <si>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</si>
  <si>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</si>
  <si>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</si>
  <si>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</si>
  <si>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</si>
  <si>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</si>
  <si>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</si>
  <si>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</si>
  <si>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</si>
  <si>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</si>
  <si>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</si>
  <si>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</si>
  <si>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</si>
  <si>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</si>
  <si>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</si>
  <si>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</si>
  <si>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</si>
  <si>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</si>
  <si>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</si>
  <si>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</si>
  <si>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</si>
  <si>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</si>
  <si>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</si>
  <si>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</si>
  <si>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</si>
  <si>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</si>
  <si>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</si>
  <si>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</si>
  <si>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</si>
  <si>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</si>
  <si>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</si>
  <si>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</si>
  <si>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</si>
  <si>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</si>
  <si>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</si>
  <si>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</si>
  <si>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</si>
  <si>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</si>
  <si>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</si>
  <si>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</si>
  <si>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</si>
  <si>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</si>
  <si>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</si>
  <si>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</si>
  <si>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</si>
  <si>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</si>
  <si>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</si>
  <si>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</si>
  <si>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</si>
  <si>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</si>
  <si>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</si>
  <si>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</si>
  <si>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</si>
  <si>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</si>
  <si>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</si>
  <si>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</si>
  <si>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</si>
  <si>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</si>
  <si>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</si>
  <si>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</si>
  <si>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</si>
  <si>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</si>
  <si>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</si>
  <si>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</si>
  <si>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</si>
  <si>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</si>
  <si>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</si>
  <si>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</si>
  <si>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</si>
  <si>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</si>
  <si>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</si>
  <si>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</si>
  <si>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</si>
  <si>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</si>
  <si>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</si>
  <si>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</si>
  <si>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</si>
  <si>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</si>
  <si>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</si>
  <si>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</si>
  <si>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</si>
  <si>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</si>
  <si>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</si>
  <si>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</si>
  <si>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</si>
  <si>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</si>
  <si>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</si>
  <si>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</si>
  <si>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</si>
  <si>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</si>
  <si>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</si>
  <si>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</si>
  <si>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</si>
  <si>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</si>
  <si>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</si>
  <si>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</si>
  <si>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</si>
  <si>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</si>
  <si>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</si>
  <si>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</si>
  <si>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</si>
  <si>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</si>
  <si>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</si>
  <si>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</si>
  <si>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</si>
  <si>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</si>
  <si>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</si>
  <si>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</si>
  <si>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</si>
  <si>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</si>
  <si>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</si>
  <si>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</si>
  <si>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</si>
  <si>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</si>
  <si>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</si>
  <si>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</si>
  <si>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</si>
  <si>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</si>
  <si>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</si>
  <si>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</si>
  <si>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</si>
  <si>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</si>
  <si>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</si>
  <si>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</si>
  <si>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</si>
  <si>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</si>
  <si>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</si>
  <si>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</si>
  <si>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</si>
  <si>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</si>
  <si>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</si>
  <si>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</si>
  <si>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</si>
  <si>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</si>
  <si>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</si>
  <si>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</si>
  <si>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</si>
  <si>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</si>
  <si>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</si>
  <si>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</si>
  <si>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</si>
  <si>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</si>
  <si>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</si>
  <si>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</si>
  <si>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</si>
  <si>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</si>
  <si>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</si>
  <si>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</si>
  <si>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</si>
  <si>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</si>
  <si>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</si>
  <si>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</si>
  <si>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</si>
  <si>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</si>
  <si>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</si>
  <si>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</si>
  <si>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</si>
  <si>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</si>
  <si>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</si>
  <si>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</si>
  <si>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</si>
  <si>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</si>
  <si>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</si>
  <si>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</si>
  <si>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</si>
  <si>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</si>
  <si>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</si>
  <si>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</si>
  <si>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</si>
  <si>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</si>
  <si>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</si>
  <si>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</si>
  <si>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</si>
  <si>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</si>
  <si>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</si>
  <si>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</si>
  <si>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</si>
  <si>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</si>
  <si>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</si>
  <si>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</si>
  <si>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</si>
  <si>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</si>
  <si>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</si>
  <si>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</si>
  <si>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</si>
  <si>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</si>
  <si>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</si>
  <si>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</si>
  <si>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</si>
  <si>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</si>
  <si>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</si>
  <si>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</si>
  <si>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</si>
  <si>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</si>
  <si>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</si>
  <si>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</si>
  <si>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</si>
  <si>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</si>
  <si>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</si>
  <si>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</si>
  <si>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</si>
  <si>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</si>
  <si>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</si>
  <si>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</si>
  <si>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</si>
  <si>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</si>
  <si>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</si>
  <si>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</si>
  <si>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</si>
  <si>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</si>
  <si>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</si>
  <si>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</si>
  <si>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</si>
  <si>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</si>
  <si>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</si>
  <si>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</si>
  <si>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</si>
  <si>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</si>
  <si>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</si>
  <si>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</si>
  <si>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</si>
  <si>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</si>
  <si>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</si>
  <si>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</si>
  <si>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</si>
  <si>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</si>
  <si>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</si>
  <si>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</si>
  <si>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</si>
  <si>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</si>
  <si>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</si>
  <si>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</si>
  <si>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</si>
  <si>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</si>
  <si>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</si>
  <si>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</si>
  <si>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</si>
  <si>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</si>
  <si>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</si>
  <si>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</si>
  <si>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</si>
  <si>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</si>
  <si>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</si>
  <si>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</si>
  <si>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</si>
  <si>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</si>
  <si>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</si>
  <si>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</si>
  <si>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</si>
  <si>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</si>
  <si>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</si>
  <si>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</si>
  <si>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</si>
  <si>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</si>
  <si>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</si>
  <si>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</si>
  <si>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</si>
  <si>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</si>
  <si>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</si>
  <si>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</si>
  <si>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</si>
  <si>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</si>
  <si>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</si>
  <si>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</si>
  <si>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</si>
  <si>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</si>
  <si>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</si>
  <si>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</si>
  <si>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</si>
  <si>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</si>
  <si>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</si>
  <si>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</si>
  <si>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</si>
  <si>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</si>
  <si>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</si>
  <si>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</si>
  <si>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</si>
  <si>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</si>
  <si>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</si>
  <si>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</si>
  <si>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</si>
  <si>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</si>
  <si>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</si>
  <si>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</si>
  <si>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</si>
  <si>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</si>
  <si>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</si>
  <si>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</si>
  <si>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</si>
  <si>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</si>
  <si>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</si>
  <si>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</si>
  <si>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</si>
  <si>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</si>
  <si>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</si>
  <si>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</si>
  <si>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</si>
  <si>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</si>
  <si>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</si>
  <si>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</si>
  <si>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</si>
  <si>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</si>
  <si>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</si>
  <si>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</si>
  <si>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</si>
  <si>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</si>
  <si>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</si>
  <si>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</si>
  <si>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</si>
  <si>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</si>
  <si>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</si>
  <si>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</si>
  <si>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</si>
  <si>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</si>
  <si>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</si>
  <si>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</si>
  <si>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</si>
  <si>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</si>
  <si>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</si>
  <si>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</si>
  <si>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</si>
  <si>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</si>
  <si>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</si>
  <si>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</si>
  <si>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</si>
  <si>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</si>
  <si>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</si>
  <si>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</si>
  <si>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</si>
  <si>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</si>
  <si>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</si>
  <si>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</si>
  <si>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</si>
  <si>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</si>
  <si>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</si>
  <si>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</si>
  <si>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</si>
  <si>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</si>
  <si>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</si>
  <si>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</si>
  <si>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</si>
  <si>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</si>
  <si>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</si>
  <si>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</si>
  <si>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</si>
  <si>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</si>
  <si>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</si>
  <si>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</si>
  <si>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</si>
  <si>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</si>
  <si>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</si>
  <si>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</si>
  <si>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</si>
  <si>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</si>
  <si>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</si>
  <si>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</si>
  <si>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</si>
  <si>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</si>
  <si>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</si>
  <si>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</si>
  <si>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</si>
  <si>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</si>
  <si>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</si>
  <si>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</si>
  <si>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</si>
  <si>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</si>
  <si>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</si>
  <si>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</si>
  <si>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</si>
  <si>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</si>
  <si>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</si>
  <si>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</si>
  <si>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</si>
  <si>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</si>
  <si>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</si>
  <si>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</si>
  <si>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</si>
  <si>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</si>
  <si>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</si>
  <si>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</si>
  <si>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</si>
  <si>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</si>
  <si>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</si>
  <si>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</si>
  <si>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</si>
  <si>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</si>
  <si>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</si>
  <si>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</si>
  <si>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</si>
  <si>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</si>
  <si>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</si>
  <si>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</si>
  <si>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</si>
  <si>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</si>
  <si>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</si>
  <si>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</si>
  <si>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</si>
  <si>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</si>
  <si>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</si>
  <si>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</si>
  <si>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</si>
  <si>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</si>
  <si>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</si>
  <si>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</si>
  <si>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</si>
  <si>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</si>
  <si>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</si>
  <si>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</si>
  <si>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</si>
  <si>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</si>
  <si>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</si>
  <si>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</si>
  <si>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</si>
  <si>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</si>
  <si>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</si>
  <si>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</si>
  <si>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</si>
  <si>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</si>
  <si>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</si>
  <si>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</si>
  <si>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</si>
  <si>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</si>
  <si>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</si>
  <si>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</si>
  <si>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</si>
  <si>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</si>
  <si>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</si>
  <si>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</si>
  <si>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</si>
  <si>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</si>
  <si>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</si>
  <si>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</si>
  <si>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</si>
  <si>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</si>
  <si>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</si>
  <si>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</si>
  <si>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</si>
  <si>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</si>
  <si>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</si>
  <si>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</si>
  <si>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</si>
  <si>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</si>
  <si>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</si>
  <si>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</si>
  <si>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</si>
  <si>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</si>
  <si>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</si>
  <si>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</si>
  <si>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</si>
  <si>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</si>
  <si>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</si>
  <si>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</si>
  <si>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</si>
  <si>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</si>
  <si>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</si>
  <si>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</si>
  <si>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</si>
  <si>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</si>
  <si>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</si>
  <si>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</si>
  <si>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</si>
  <si>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</si>
  <si>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</si>
  <si>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</si>
  <si>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</si>
  <si>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</si>
  <si>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</si>
  <si>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</si>
  <si>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</si>
  <si>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</si>
  <si>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</si>
  <si>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</si>
  <si>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</si>
  <si>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</si>
  <si>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</si>
  <si>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</si>
  <si>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</si>
  <si>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</si>
  <si>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</si>
  <si>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</si>
  <si>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</si>
  <si>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</si>
  <si>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</si>
  <si>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</si>
  <si>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</si>
  <si>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</si>
  <si>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</si>
  <si>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</si>
  <si>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</si>
  <si>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</si>
  <si>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</si>
  <si>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</si>
  <si>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</si>
  <si>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</si>
  <si>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</si>
  <si>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</si>
  <si>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</si>
  <si>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</si>
  <si>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</si>
  <si>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</si>
  <si>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</si>
  <si>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</si>
  <si>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</si>
  <si>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</si>
  <si>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</si>
  <si>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</si>
  <si>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</si>
  <si>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</si>
  <si>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</si>
  <si>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</si>
  <si>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</si>
  <si>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</si>
  <si>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</si>
  <si>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</si>
  <si>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</si>
  <si>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</si>
  <si>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</si>
  <si>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</si>
  <si>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</si>
  <si>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</si>
  <si>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</si>
  <si>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</si>
  <si>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</si>
  <si>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</si>
  <si>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</si>
  <si>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</si>
  <si>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</si>
  <si>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</si>
  <si>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</si>
  <si>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</si>
  <si>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</si>
  <si>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</si>
  <si>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</si>
  <si>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</si>
  <si>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</si>
  <si>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</si>
  <si>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</si>
  <si>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</si>
  <si>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</si>
  <si>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</si>
  <si>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</si>
  <si>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</si>
  <si>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</si>
  <si>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</si>
  <si>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</si>
  <si>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</si>
  <si>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</si>
  <si>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</si>
  <si>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</si>
  <si>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</si>
  <si>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</si>
  <si>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</si>
  <si>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</si>
  <si>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</si>
  <si>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</si>
  <si>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</si>
  <si>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</si>
  <si>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</si>
  <si>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</si>
  <si>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</si>
  <si>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</si>
  <si>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</si>
  <si>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</si>
  <si>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</si>
  <si>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</si>
  <si>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</si>
  <si>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</si>
  <si>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</si>
  <si>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</si>
  <si>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</si>
  <si>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</si>
  <si>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</si>
  <si>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</si>
  <si>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</si>
  <si>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</si>
  <si>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</si>
  <si>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</si>
  <si>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</si>
  <si>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</si>
  <si>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</si>
  <si>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</si>
  <si>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</si>
  <si>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</si>
  <si>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</si>
  <si>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</si>
  <si>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</si>
  <si>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</si>
  <si>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</si>
  <si>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</si>
  <si>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</si>
  <si>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</si>
  <si>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</si>
  <si>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</si>
  <si>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</si>
  <si>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</si>
  <si>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</si>
  <si>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</si>
  <si>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</si>
  <si>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</si>
  <si>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</si>
  <si>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</si>
  <si>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</si>
  <si>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</si>
  <si>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</si>
  <si>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</si>
  <si>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</si>
  <si>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</si>
  <si>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</si>
  <si>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</si>
  <si>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</si>
  <si>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</si>
  <si>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</si>
  <si>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</si>
  <si>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</si>
  <si>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</si>
  <si>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</si>
  <si>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</si>
  <si>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</si>
  <si>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</si>
  <si>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</si>
  <si>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</si>
  <si>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</si>
  <si>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</si>
  <si>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</si>
  <si>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</si>
  <si>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</si>
  <si>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</si>
  <si>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</si>
  <si>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</si>
  <si>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</si>
  <si>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</si>
  <si>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</si>
  <si>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</si>
  <si>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</si>
  <si>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</si>
  <si>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</si>
  <si>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</si>
  <si>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</si>
  <si>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</si>
  <si>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</si>
  <si>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</si>
  <si>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</si>
  <si>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</si>
  <si>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</si>
  <si>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</si>
  <si>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</si>
  <si>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</si>
  <si>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</si>
  <si>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</si>
  <si>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</si>
  <si>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</si>
  <si>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</si>
  <si>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</si>
  <si>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</si>
  <si>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</si>
  <si>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</si>
  <si>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</si>
  <si>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</si>
  <si>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</si>
  <si>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</si>
  <si>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</si>
  <si>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</si>
  <si>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</si>
  <si>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</si>
  <si>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</si>
  <si>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</si>
  <si>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</si>
  <si>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</si>
  <si>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</si>
  <si>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</si>
  <si>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</si>
  <si>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</si>
  <si>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</si>
  <si>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</si>
  <si>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</si>
  <si>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</si>
  <si>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</si>
  <si>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</si>
  <si>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</si>
  <si>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</si>
  <si>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</si>
  <si>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</si>
  <si>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</si>
  <si>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</si>
  <si>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</si>
  <si>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</si>
  <si>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</si>
  <si>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</si>
  <si>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</si>
  <si>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</si>
  <si>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</si>
  <si>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</si>
  <si>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</si>
  <si>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</si>
  <si>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</si>
  <si>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</si>
  <si>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</si>
  <si>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</si>
  <si>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</si>
  <si>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</si>
  <si>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</si>
  <si>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</si>
  <si>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</si>
  <si>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</si>
  <si>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</si>
  <si>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</si>
  <si>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</si>
  <si>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</si>
  <si>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</si>
  <si>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</si>
  <si>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</si>
  <si>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</si>
  <si>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</si>
  <si>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</si>
  <si>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</si>
  <si>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</si>
  <si>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</si>
  <si>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</si>
  <si>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</si>
  <si>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</si>
  <si>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</si>
  <si>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</si>
  <si>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</si>
  <si>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</si>
  <si>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</si>
  <si>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</si>
  <si>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</si>
  <si>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</si>
  <si>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</si>
  <si>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</si>
  <si>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</si>
  <si>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</si>
  <si>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</si>
  <si>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</si>
  <si>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</si>
  <si>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</si>
  <si>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</si>
  <si>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</si>
  <si>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</si>
  <si>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</si>
  <si>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</si>
  <si>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</si>
  <si>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</si>
  <si>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</si>
  <si>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</si>
  <si>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</si>
  <si>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</si>
  <si>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</si>
  <si>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</si>
  <si>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</si>
  <si>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</si>
  <si>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</si>
  <si>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</si>
  <si>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</si>
  <si>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</si>
  <si>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</si>
  <si>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</si>
  <si>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</si>
  <si>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</si>
  <si>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</si>
  <si>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</si>
  <si>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</si>
  <si>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</si>
  <si>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</si>
  <si>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</si>
  <si>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</si>
  <si>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</si>
  <si>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</si>
  <si>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</si>
  <si>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</si>
  <si>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</si>
  <si>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</si>
  <si>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</si>
  <si>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</si>
  <si>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</si>
  <si>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</si>
  <si>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</si>
  <si>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</si>
  <si>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</si>
  <si>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</si>
  <si>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</si>
  <si>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</si>
  <si>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</si>
  <si>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</si>
  <si>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</si>
  <si>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</si>
  <si>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</si>
  <si>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</si>
  <si>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</si>
  <si>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</si>
  <si>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</si>
  <si>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</si>
  <si>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</si>
  <si>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</si>
  <si>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</si>
  <si>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</si>
  <si>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</si>
  <si>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</si>
  <si>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</si>
  <si>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</si>
  <si>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</si>
  <si>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</si>
  <si>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</si>
  <si>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</si>
  <si>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</si>
  <si>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</si>
  <si>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</si>
  <si>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</si>
  <si>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</si>
  <si>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</si>
  <si>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</si>
  <si>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</si>
  <si>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</si>
  <si>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</si>
  <si>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</si>
  <si>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</si>
  <si>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</si>
  <si>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</si>
  <si>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</si>
  <si>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</si>
  <si>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</si>
  <si>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</si>
  <si>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</si>
  <si>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</si>
  <si>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</si>
  <si>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</si>
  <si>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</si>
  <si>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</si>
  <si>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</si>
  <si>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</si>
  <si>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</si>
  <si>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</si>
  <si>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</si>
  <si>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</si>
  <si>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</si>
  <si>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</si>
  <si>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</si>
  <si>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</si>
  <si>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</si>
  <si>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</si>
  <si>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</si>
  <si>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</si>
  <si>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</si>
  <si>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</si>
  <si>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</si>
  <si>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</si>
  <si>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</si>
  <si>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</si>
  <si>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</si>
  <si>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</si>
  <si>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</si>
  <si>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</si>
  <si>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</si>
  <si>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</si>
  <si>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</si>
  <si>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</si>
  <si>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</si>
  <si>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</si>
  <si>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</si>
  <si>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</si>
  <si>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</si>
  <si>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</si>
  <si>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</si>
  <si>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</si>
  <si>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</si>
  <si>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</si>
  <si>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</si>
  <si>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</si>
  <si>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</si>
  <si>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</si>
  <si>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</si>
  <si>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</si>
  <si>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</si>
  <si>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</si>
  <si>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</si>
  <si>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</si>
  <si>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</si>
  <si>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</si>
  <si>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</si>
  <si>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</si>
  <si>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</si>
  <si>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</si>
  <si>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</si>
  <si>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</si>
  <si>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</si>
  <si>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</si>
  <si>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</si>
  <si>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</si>
  <si>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</si>
  <si>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</si>
  <si>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</si>
  <si>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</si>
  <si>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</si>
  <si>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</si>
  <si>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</si>
  <si>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</si>
  <si>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</si>
  <si>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</si>
  <si>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</si>
  <si>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</si>
  <si>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</si>
  <si>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</si>
  <si>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</si>
  <si>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</si>
  <si>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</si>
  <si>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</si>
  <si>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</si>
  <si>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</si>
  <si>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</si>
  <si>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</si>
  <si>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</si>
  <si>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</si>
  <si>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</si>
  <si>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</si>
  <si>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</si>
  <si>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</si>
  <si>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</si>
  <si>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</si>
  <si>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</si>
  <si>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</si>
  <si>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</si>
  <si>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</si>
  <si>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</si>
  <si>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</si>
  <si>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</si>
  <si>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</si>
  <si>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</si>
  <si>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</si>
  <si>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</si>
  <si>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</si>
  <si>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</si>
  <si>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</si>
  <si>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</si>
  <si>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</si>
  <si>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</si>
  <si>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</si>
  <si>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</si>
  <si>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</si>
  <si>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</si>
  <si>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</si>
  <si>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</si>
  <si>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</si>
  <si>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</si>
  <si>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</si>
  <si>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</si>
  <si>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</si>
  <si>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</si>
  <si>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</si>
  <si>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</si>
  <si>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</si>
  <si>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</si>
  <si>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</si>
  <si>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</si>
  <si>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</si>
  <si>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</si>
  <si>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</si>
  <si>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</si>
  <si>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</si>
  <si>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</si>
  <si>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</si>
  <si>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</si>
  <si>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</si>
  <si>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</si>
  <si>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</si>
  <si>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</si>
  <si>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</si>
  <si>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</si>
  <si>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</si>
  <si>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</si>
  <si>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</si>
  <si>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</si>
  <si>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</si>
  <si>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</si>
  <si>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</si>
  <si>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</si>
  <si>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</si>
  <si>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</si>
  <si>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</si>
  <si>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</si>
  <si>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</si>
  <si>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</si>
  <si>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</si>
  <si>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</si>
  <si>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</si>
  <si>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</si>
  <si>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</si>
  <si>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</si>
  <si>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</si>
  <si>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</si>
  <si>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</si>
  <si>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</si>
  <si>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</si>
  <si>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</si>
  <si>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</si>
  <si>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</si>
  <si>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</si>
  <si>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</si>
  <si>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</si>
  <si>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</si>
  <si>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</si>
  <si>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</si>
  <si>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</si>
  <si>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</si>
  <si>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</si>
  <si>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</si>
  <si>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</si>
  <si>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</si>
  <si>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</si>
  <si>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</si>
  <si>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</si>
  <si>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</si>
  <si>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</si>
  <si>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</si>
  <si>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</si>
  <si>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</si>
  <si>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</si>
  <si>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</si>
  <si>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</si>
  <si>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</si>
  <si>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</si>
  <si>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</si>
  <si>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</si>
  <si>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</si>
  <si>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</si>
  <si>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</si>
  <si>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</si>
  <si>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</si>
  <si>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</si>
  <si>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</si>
  <si>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</si>
  <si>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</si>
  <si>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</si>
  <si>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</si>
  <si>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</si>
  <si>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</si>
  <si>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</si>
  <si>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</si>
  <si>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</si>
  <si>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</si>
  <si>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</si>
  <si>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</si>
  <si>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</si>
  <si>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</si>
  <si>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</si>
  <si>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</si>
  <si>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</si>
  <si>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</si>
  <si>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</si>
  <si>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</si>
  <si>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</si>
  <si>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</si>
  <si>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</si>
  <si>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</si>
  <si>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</si>
  <si>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</si>
  <si>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</si>
  <si>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</si>
  <si>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</si>
  <si>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</si>
  <si>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</si>
  <si>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</si>
  <si>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</si>
  <si>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</si>
  <si>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</si>
  <si>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</si>
  <si>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</si>
  <si>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</si>
  <si>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</si>
  <si>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</si>
  <si>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</si>
  <si>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</si>
  <si>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</si>
  <si>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</si>
  <si>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</si>
  <si>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</si>
  <si>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</si>
  <si>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</si>
  <si>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</si>
  <si>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</si>
  <si>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</si>
  <si>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</si>
  <si>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</si>
  <si>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</si>
  <si>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</si>
  <si>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</si>
  <si>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</si>
  <si>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</si>
  <si>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</si>
  <si>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</si>
  <si>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</si>
  <si>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</si>
  <si>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</si>
  <si>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</si>
  <si>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</si>
  <si>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</si>
  <si>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</si>
  <si>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</si>
  <si>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</si>
  <si>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</si>
  <si>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</si>
  <si>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</si>
  <si>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</si>
  <si>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</si>
  <si>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</si>
  <si>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</si>
  <si>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</si>
  <si>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</si>
  <si>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</si>
  <si>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</si>
  <si>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</si>
  <si>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</si>
  <si>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</si>
  <si>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</si>
  <si>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</si>
  <si>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</si>
  <si>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</si>
  <si>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</si>
  <si>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</si>
  <si>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</si>
  <si>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</si>
  <si>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</si>
  <si>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</si>
  <si>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</si>
  <si>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</si>
  <si>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</si>
  <si>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</si>
  <si>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</si>
  <si>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</si>
  <si>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</si>
  <si>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</si>
  <si>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</si>
  <si>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</si>
  <si>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</si>
  <si>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</si>
  <si>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</si>
  <si>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</si>
  <si>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</si>
  <si>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</si>
  <si>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</si>
  <si>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</si>
  <si>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</si>
  <si>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</si>
  <si>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</si>
  <si>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</si>
  <si>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</si>
  <si>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</si>
  <si>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</si>
  <si>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</si>
  <si>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</si>
  <si>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</si>
  <si>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</si>
  <si>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</si>
  <si>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</si>
  <si>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</si>
  <si>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</si>
  <si>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</si>
  <si>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</si>
  <si>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</si>
  <si>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</si>
  <si>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</si>
  <si>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</si>
  <si>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</si>
  <si>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</si>
  <si>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</si>
  <si>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</si>
  <si>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</si>
  <si>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</si>
  <si>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</si>
  <si>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</si>
  <si>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</si>
  <si>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</si>
  <si>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</si>
  <si>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</si>
  <si>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</si>
  <si>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</si>
  <si>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</si>
  <si>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</si>
  <si>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</si>
  <si>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</si>
  <si>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</si>
  <si>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</si>
  <si>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</si>
  <si>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</si>
  <si>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</si>
  <si>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</si>
  <si>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</si>
  <si>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</si>
  <si>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</si>
  <si>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</si>
  <si>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</si>
  <si>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</si>
  <si>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</si>
  <si>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</si>
  <si>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</si>
  <si>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</si>
  <si>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</si>
  <si>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</si>
  <si>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</si>
  <si>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</si>
  <si>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</si>
  <si>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</si>
  <si>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</si>
  <si>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</si>
  <si>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</si>
  <si>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</si>
  <si>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</si>
  <si>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</si>
  <si>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</si>
  <si>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</si>
  <si>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</si>
  <si>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</si>
  <si>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</si>
  <si>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</si>
  <si>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</si>
  <si>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</si>
  <si>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</si>
  <si>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</si>
  <si>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</si>
  <si>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</si>
  <si>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</si>
  <si>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</si>
  <si>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</si>
  <si>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</si>
  <si>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</si>
  <si>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</si>
  <si>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</si>
  <si>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</si>
  <si>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</si>
  <si>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</si>
  <si>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</si>
  <si>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</si>
  <si>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</si>
  <si>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</si>
  <si>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</si>
  <si>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</si>
  <si>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</si>
  <si>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</si>
  <si>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</si>
  <si>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</si>
  <si>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</si>
  <si>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</si>
  <si>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</si>
  <si>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</si>
  <si>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</si>
  <si>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</si>
  <si>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</si>
  <si>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</si>
  <si>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</si>
  <si>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</si>
  <si>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</si>
  <si>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</si>
  <si>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</si>
  <si>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</si>
  <si>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</si>
  <si>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</si>
  <si>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</si>
  <si>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</si>
  <si>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</si>
  <si>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</si>
  <si>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</si>
  <si>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</si>
  <si>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</si>
  <si>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</si>
  <si>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</si>
  <si>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</si>
  <si>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</si>
  <si>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</si>
  <si>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</si>
  <si>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</si>
  <si>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</si>
  <si>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</si>
  <si>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</si>
  <si>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</si>
  <si>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</si>
  <si>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</si>
  <si>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</si>
  <si>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</si>
  <si>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</si>
  <si>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</si>
  <si>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</si>
  <si>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</si>
  <si>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</si>
  <si>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</si>
  <si>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</si>
  <si>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</si>
  <si>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</si>
  <si>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</si>
  <si>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</si>
  <si>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</si>
  <si>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</si>
  <si>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</si>
  <si>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</si>
  <si>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</si>
  <si>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</si>
  <si>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</si>
  <si>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</si>
  <si>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</si>
  <si>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</si>
  <si>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</si>
  <si>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</si>
  <si>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</si>
  <si>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</si>
  <si>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</si>
  <si>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</si>
  <si>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</si>
  <si>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</si>
  <si>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</si>
  <si>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</si>
  <si>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</si>
  <si>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</si>
  <si>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</si>
  <si>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</si>
  <si>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</si>
  <si>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</si>
  <si>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</si>
  <si>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</si>
  <si>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</si>
  <si>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</si>
  <si>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</si>
  <si>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</si>
  <si>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</si>
  <si>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</si>
  <si>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</si>
  <si>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</si>
  <si>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</si>
  <si>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</si>
  <si>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</si>
  <si>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</si>
  <si>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</si>
  <si>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</si>
  <si>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</si>
  <si>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</si>
  <si>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</si>
  <si>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</si>
  <si>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</si>
  <si>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</si>
  <si>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</si>
  <si>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</si>
  <si>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</si>
  <si>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</si>
  <si>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</si>
  <si>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</si>
  <si>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</si>
  <si>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</si>
  <si>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</si>
  <si>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</si>
  <si>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</si>
  <si>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</si>
  <si>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</si>
  <si>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</si>
  <si>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</si>
  <si>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</si>
  <si>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</si>
  <si>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</si>
  <si>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</si>
  <si>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</si>
  <si>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</si>
  <si>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</si>
  <si>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</si>
  <si>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</si>
  <si>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</si>
  <si>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</si>
  <si>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</si>
  <si>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</si>
  <si>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</si>
  <si>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</si>
  <si>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</si>
  <si>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</si>
  <si>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</si>
  <si>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</si>
  <si>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</si>
  <si>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</si>
  <si>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</si>
  <si>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</si>
  <si>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</si>
  <si>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</si>
  <si>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</si>
  <si>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</si>
  <si>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</si>
  <si>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</si>
  <si>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</si>
  <si>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</si>
  <si>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</si>
  <si>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</si>
  <si>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</si>
  <si>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</si>
  <si>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</si>
  <si>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</si>
  <si>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</si>
  <si>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</si>
  <si>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</si>
  <si>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</si>
  <si>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</si>
  <si>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</si>
  <si>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</si>
  <si>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</si>
  <si>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</si>
  <si>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</si>
  <si>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</si>
  <si>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</si>
  <si>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</si>
  <si>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</si>
  <si>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</si>
  <si>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</si>
  <si>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</si>
  <si>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</si>
  <si>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</si>
  <si>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</si>
  <si>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</si>
  <si>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</si>
  <si>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</si>
  <si>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</si>
  <si>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</si>
  <si>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</si>
  <si>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</si>
  <si>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</si>
  <si>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</si>
  <si>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</si>
  <si>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</si>
  <si>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</si>
  <si>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</si>
  <si>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</si>
  <si>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</si>
  <si>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</si>
  <si>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</si>
  <si>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</si>
  <si>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</si>
  <si>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</si>
  <si>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</si>
  <si>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</si>
  <si>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</si>
  <si>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</si>
  <si>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</si>
  <si>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</si>
  <si>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</si>
  <si>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</si>
  <si>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</si>
  <si>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</si>
  <si>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</si>
  <si>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</si>
  <si>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</si>
  <si>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</si>
  <si>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</si>
  <si>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</si>
  <si>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</si>
  <si>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</si>
  <si>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</si>
  <si>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</si>
  <si>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</si>
  <si>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</si>
  <si>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</si>
  <si>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</si>
  <si>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</si>
  <si>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</si>
  <si>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</si>
  <si>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</si>
  <si>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</si>
  <si>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</si>
  <si>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</si>
  <si>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</si>
  <si>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</si>
  <si>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</si>
  <si>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</si>
  <si>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</si>
  <si>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</si>
  <si>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</si>
  <si>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</si>
  <si>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</si>
  <si>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</si>
  <si>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</si>
  <si>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</si>
  <si>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</si>
  <si>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</si>
  <si>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</si>
  <si>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</si>
  <si>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</si>
  <si>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</si>
  <si>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</si>
  <si>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</si>
  <si>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</si>
  <si>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</si>
  <si>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</si>
  <si>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</si>
  <si>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</si>
  <si>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</si>
  <si>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</si>
  <si>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</si>
  <si>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</si>
  <si>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</si>
  <si>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</si>
  <si>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</si>
  <si>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</si>
  <si>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</si>
  <si>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</si>
  <si>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</si>
  <si>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</si>
  <si>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</si>
  <si>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</si>
  <si>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</si>
  <si>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</si>
  <si>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</si>
  <si>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</si>
  <si>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</si>
  <si>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</si>
  <si>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</si>
  <si>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</si>
  <si>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</si>
  <si>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</si>
  <si>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</si>
  <si>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</si>
  <si>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</si>
  <si>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</si>
  <si>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</si>
  <si>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</si>
  <si>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</si>
  <si>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</si>
  <si>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</si>
  <si>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</si>
  <si>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</si>
  <si>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</si>
  <si>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</si>
  <si>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</si>
  <si>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</si>
  <si>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</si>
  <si>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</si>
  <si>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</si>
  <si>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</si>
  <si>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</si>
  <si>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</si>
  <si>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</si>
  <si>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</si>
  <si>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</si>
  <si>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</si>
  <si>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</si>
  <si>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</si>
  <si>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</si>
  <si>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</si>
  <si>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</si>
  <si>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</si>
  <si>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</si>
  <si>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</si>
  <si>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</si>
  <si>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</si>
  <si>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</si>
  <si>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</si>
  <si>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</si>
  <si>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</si>
  <si>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</si>
  <si>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</si>
  <si>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</si>
  <si>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</si>
  <si>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</si>
  <si>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</si>
  <si>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</si>
  <si>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</si>
  <si>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</si>
  <si>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</si>
  <si>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</si>
  <si>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</si>
  <si>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</si>
  <si>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</si>
  <si>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</si>
  <si>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</si>
  <si>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</si>
  <si>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</si>
  <si>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</si>
  <si>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</si>
  <si>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</si>
  <si>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</si>
  <si>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</si>
  <si>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</si>
  <si>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</si>
  <si>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</si>
  <si>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</si>
  <si>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</si>
  <si>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</si>
  <si>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</si>
  <si>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</si>
  <si>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</si>
  <si>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</si>
  <si>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</si>
  <si>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</si>
  <si>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</si>
  <si>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</si>
  <si>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</si>
  <si>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</si>
  <si>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</si>
  <si>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</si>
  <si>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</si>
  <si>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</si>
  <si>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</si>
  <si>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</si>
  <si>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</si>
  <si>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</si>
  <si>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</si>
  <si>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</si>
  <si>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</si>
  <si>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</si>
  <si>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</si>
  <si>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</si>
  <si>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</si>
  <si>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</si>
  <si>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</si>
  <si>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</si>
  <si>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</si>
  <si>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</si>
  <si>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</si>
  <si>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</si>
  <si>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</si>
  <si>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</si>
  <si>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</si>
  <si>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</si>
  <si>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</si>
  <si>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</si>
  <si>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</si>
  <si>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</si>
  <si>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</si>
  <si>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</si>
  <si>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</si>
  <si>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</si>
  <si>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</si>
  <si>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</si>
  <si>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</si>
  <si>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</si>
  <si>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</si>
  <si>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</si>
  <si>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</si>
  <si>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</si>
  <si>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</si>
  <si>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</si>
  <si>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</si>
  <si>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</si>
  <si>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</si>
  <si>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</si>
  <si>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</si>
  <si>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</si>
  <si>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</si>
  <si>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</si>
  <si>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</si>
  <si>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</si>
  <si>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</si>
  <si>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</si>
  <si>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</si>
  <si>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</si>
  <si>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</si>
  <si>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</si>
  <si>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</si>
  <si>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</si>
  <si>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</si>
  <si>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</si>
  <si>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</si>
  <si>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</si>
  <si>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</si>
  <si>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</si>
  <si>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</si>
  <si>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</si>
  <si>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</si>
  <si>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</si>
  <si>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</si>
  <si>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</si>
  <si>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</si>
  <si>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</si>
  <si>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</si>
  <si>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</si>
  <si>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</si>
  <si>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</si>
  <si>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</si>
  <si>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</si>
  <si>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</si>
  <si>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</si>
  <si>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</si>
  <si>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</si>
  <si>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</si>
  <si>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</si>
  <si>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</si>
  <si>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</si>
  <si>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</si>
  <si>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</si>
  <si>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</si>
  <si>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</si>
  <si>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</si>
  <si>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</si>
  <si>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</si>
  <si>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</si>
  <si>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</si>
  <si>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</si>
  <si>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</si>
  <si>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</si>
  <si>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</si>
  <si>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</si>
  <si>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</si>
  <si>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</si>
  <si>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</si>
  <si>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</si>
  <si>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</si>
  <si>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</si>
  <si>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</si>
  <si>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</si>
  <si>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</si>
  <si>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</si>
  <si>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</si>
  <si>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</si>
  <si>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</si>
  <si>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</si>
  <si>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</si>
  <si>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</si>
  <si>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</si>
  <si>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</si>
  <si>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</si>
  <si>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</si>
  <si>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</si>
  <si>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</si>
  <si>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</si>
  <si>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</si>
  <si>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</si>
  <si>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</si>
  <si>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</si>
  <si>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</si>
  <si>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</si>
  <si>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</si>
  <si>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</si>
  <si>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</si>
  <si>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</si>
  <si>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</si>
  <si>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</si>
  <si>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</si>
  <si>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</si>
  <si>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</si>
  <si>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</si>
  <si>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</si>
  <si>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</si>
  <si>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</si>
  <si>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</si>
  <si>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</si>
  <si>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</si>
  <si>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</si>
  <si>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</si>
  <si>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</si>
  <si>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</si>
  <si>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</si>
  <si>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</si>
  <si>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</si>
  <si>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</si>
  <si>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</si>
  <si>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</si>
  <si>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</si>
  <si>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</si>
  <si>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</si>
  <si>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</si>
  <si>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</si>
  <si>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</si>
  <si>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</si>
  <si>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</si>
  <si>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</si>
  <si>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</si>
  <si>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</si>
  <si>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</si>
  <si>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</si>
  <si>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</si>
  <si>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</si>
  <si>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</si>
  <si>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</si>
  <si>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</si>
  <si>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</si>
  <si>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</si>
  <si>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</si>
  <si>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</si>
  <si>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</si>
  <si>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</si>
  <si>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</si>
  <si>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</si>
  <si>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</si>
  <si>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</si>
  <si>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</si>
  <si>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</si>
  <si>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</si>
  <si>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</si>
  <si>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</si>
  <si>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</si>
  <si>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</si>
  <si>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</si>
  <si>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</si>
  <si>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</si>
  <si>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</si>
  <si>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</si>
  <si>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</si>
  <si>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</si>
  <si>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</si>
  <si>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</si>
  <si>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</si>
  <si>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</si>
  <si>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</si>
  <si>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</si>
  <si>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</si>
  <si>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</si>
  <si>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</si>
  <si>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</si>
  <si>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</si>
  <si>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</si>
  <si>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</si>
  <si>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</si>
  <si>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</si>
  <si>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</si>
  <si>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</si>
  <si>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</si>
  <si>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</si>
  <si>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</si>
  <si>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</si>
  <si>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</si>
  <si>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</si>
  <si>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</si>
  <si>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</si>
  <si>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</si>
  <si>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</si>
  <si>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</si>
  <si>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</si>
  <si>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</si>
  <si>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</si>
  <si>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</si>
  <si>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</si>
  <si>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</si>
  <si>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</si>
  <si>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</si>
  <si>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</si>
  <si>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</si>
  <si>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</si>
  <si>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</si>
  <si>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</si>
  <si>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</si>
  <si>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</si>
  <si>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</si>
  <si>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</si>
  <si>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</si>
  <si>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</si>
  <si>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</si>
  <si>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</si>
  <si>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</si>
  <si>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</si>
  <si>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</si>
  <si>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</si>
  <si>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</si>
  <si>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</si>
  <si>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</si>
  <si>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</si>
  <si>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</si>
  <si>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</si>
  <si>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</si>
  <si>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</si>
  <si>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</si>
  <si>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</si>
  <si>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</si>
  <si>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</si>
  <si>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</si>
  <si>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</si>
  <si>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</si>
  <si>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</si>
  <si>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</si>
  <si>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</si>
  <si>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</si>
  <si>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</si>
  <si>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</si>
  <si>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</si>
  <si>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</si>
  <si>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</si>
  <si>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</si>
  <si>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</si>
  <si>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</si>
  <si>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</si>
  <si>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</si>
  <si>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</si>
  <si>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</si>
  <si>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</si>
  <si>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</si>
  <si>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</si>
  <si>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</si>
  <si>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</si>
  <si>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</si>
  <si>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</si>
  <si>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</si>
  <si>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</si>
  <si>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</si>
  <si>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</si>
  <si>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</si>
  <si>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</si>
  <si>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</si>
  <si>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</si>
  <si>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</si>
  <si>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</si>
  <si>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</si>
  <si>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</si>
  <si>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</si>
  <si>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</si>
  <si>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</si>
  <si>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</si>
  <si>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</si>
  <si>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</si>
  <si>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</si>
  <si>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</si>
  <si>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</si>
  <si>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</si>
  <si>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</si>
  <si>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</si>
  <si>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</si>
  <si>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</si>
  <si>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</si>
  <si>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</si>
  <si>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</si>
  <si>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</si>
  <si>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</si>
  <si>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</si>
  <si>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</si>
  <si>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</si>
  <si>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</si>
  <si>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</si>
  <si>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</si>
  <si>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</si>
  <si>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</si>
  <si>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</si>
  <si>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</si>
  <si>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</si>
  <si>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</si>
  <si>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</si>
  <si>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</si>
  <si>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</si>
  <si>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</si>
  <si>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</si>
  <si>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</si>
  <si>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</si>
  <si>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</si>
  <si>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</si>
  <si>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</si>
  <si>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</si>
  <si>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</si>
  <si>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</si>
  <si>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</si>
  <si>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</si>
  <si>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</si>
  <si>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</si>
  <si>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</si>
  <si>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</si>
  <si>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</si>
  <si>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</si>
  <si>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</si>
  <si>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</si>
  <si>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</si>
  <si>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</si>
  <si>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</si>
  <si>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</si>
  <si>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</si>
  <si>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</si>
  <si>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</si>
  <si>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</si>
  <si>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</si>
  <si>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</si>
  <si>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</si>
  <si>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</si>
  <si>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</si>
  <si>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</si>
  <si>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</si>
  <si>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</si>
  <si>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</si>
  <si>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</si>
  <si>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</si>
  <si>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</si>
  <si>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</si>
  <si>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</si>
  <si>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</si>
  <si>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</si>
  <si>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</si>
  <si>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</si>
  <si>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</si>
  <si>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</si>
  <si>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</si>
  <si>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</si>
  <si>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</si>
  <si>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</si>
  <si>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</si>
  <si>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</si>
  <si>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</si>
  <si>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</si>
  <si>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</si>
  <si>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</si>
  <si>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</si>
  <si>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</si>
  <si>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</si>
  <si>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</si>
  <si>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</si>
  <si>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</si>
  <si>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</si>
  <si>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</si>
  <si>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</si>
  <si>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</si>
  <si>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</si>
  <si>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</si>
  <si>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</si>
  <si>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</si>
  <si>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</si>
  <si>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</si>
  <si>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</si>
  <si>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</si>
  <si>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</si>
  <si>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</si>
  <si>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</si>
  <si>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</si>
  <si>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</si>
  <si>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</si>
  <si>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</si>
  <si>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</si>
  <si>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</si>
  <si>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</si>
  <si>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</si>
  <si>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</si>
  <si>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</si>
  <si>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</si>
  <si>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</si>
  <si>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</si>
  <si>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</si>
  <si>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</si>
  <si>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</si>
  <si>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</si>
  <si>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</si>
  <si>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</si>
  <si>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</si>
  <si>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</si>
  <si>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</si>
  <si>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</si>
  <si>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</si>
  <si>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</si>
  <si>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</si>
  <si>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</si>
  <si>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</si>
  <si>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</si>
  <si>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</si>
  <si>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</si>
  <si>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</si>
  <si>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</si>
  <si>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</si>
  <si>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</si>
  <si>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</si>
  <si>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</si>
  <si>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</si>
  <si>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</si>
  <si>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</si>
  <si>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</si>
  <si>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</si>
  <si>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</si>
  <si>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</si>
  <si>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</si>
  <si>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</si>
  <si>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</si>
  <si>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</si>
  <si>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</si>
  <si>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</si>
  <si>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</si>
  <si>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</si>
  <si>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</si>
  <si>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</si>
  <si>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</si>
  <si>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</si>
  <si>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</si>
  <si>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</si>
  <si>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</si>
  <si>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</si>
  <si>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</si>
  <si>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</si>
  <si>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</si>
  <si>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</si>
  <si>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</si>
  <si>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</si>
  <si>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</si>
  <si>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</si>
  <si>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</si>
  <si>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</si>
  <si>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</si>
  <si>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</si>
  <si>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</si>
  <si>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</si>
  <si>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</si>
  <si>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</si>
  <si>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</si>
  <si>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</si>
  <si>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</si>
  <si>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</si>
  <si>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</si>
  <si>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</si>
  <si>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</si>
  <si>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</si>
  <si>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</si>
  <si>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</si>
  <si>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</si>
  <si>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</si>
  <si>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</si>
  <si>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</si>
  <si>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</si>
  <si>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</si>
  <si>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</si>
  <si>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</si>
  <si>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</si>
  <si>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</si>
  <si>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</si>
  <si>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</si>
  <si>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</si>
  <si>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</si>
  <si>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</si>
  <si>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</si>
  <si>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</si>
  <si>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</si>
  <si>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</si>
  <si>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</si>
  <si>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</si>
  <si>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</si>
  <si>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</si>
  <si>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</si>
  <si>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</si>
  <si>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</si>
  <si>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</si>
  <si>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</si>
  <si>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</si>
  <si>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</si>
  <si>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</si>
  <si>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</si>
  <si>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</si>
  <si>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</si>
  <si>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</si>
  <si>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</si>
  <si>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</si>
  <si>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</si>
  <si>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</si>
  <si>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</si>
  <si>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</si>
  <si>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</si>
  <si>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</si>
  <si>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</si>
  <si>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</si>
  <si>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</si>
  <si>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</si>
  <si>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</si>
  <si>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</si>
  <si>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</si>
  <si>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</si>
  <si>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</si>
  <si>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</si>
  <si>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</si>
  <si>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</si>
  <si>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</si>
  <si>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</si>
  <si>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</si>
  <si>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</si>
  <si>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</si>
  <si>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</si>
  <si>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</si>
  <si>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</si>
  <si>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</si>
  <si>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</si>
  <si>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</si>
  <si>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</si>
  <si>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</si>
  <si>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</si>
  <si>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</si>
  <si>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</si>
  <si>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</si>
  <si>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</si>
  <si>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</si>
  <si>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</si>
  <si>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</si>
  <si>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</si>
  <si>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</si>
  <si>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</si>
  <si>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</si>
  <si>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</si>
  <si>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</si>
  <si>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</si>
  <si>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</si>
  <si>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</si>
  <si>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</si>
  <si>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</si>
  <si>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</si>
  <si>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</si>
  <si>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</si>
  <si>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</si>
  <si>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</si>
  <si>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</si>
  <si>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</si>
  <si>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</si>
  <si>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</si>
  <si>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</si>
  <si>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</si>
  <si>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</si>
  <si>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</si>
  <si>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</si>
  <si>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</si>
  <si>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</si>
  <si>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</si>
  <si>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</si>
  <si>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</si>
  <si>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</si>
  <si>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</si>
  <si>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</si>
  <si>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</si>
  <si>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</si>
  <si>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</si>
  <si>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</si>
  <si>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</si>
  <si>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</si>
  <si>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</si>
  <si>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</si>
  <si>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</si>
  <si>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</si>
  <si>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</si>
  <si>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</si>
  <si>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</si>
  <si>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</si>
  <si>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</si>
  <si>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</si>
  <si>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</si>
  <si>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</si>
  <si>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</si>
  <si>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</si>
  <si>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</si>
  <si>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</si>
  <si>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</si>
  <si>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</si>
  <si>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</si>
  <si>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</si>
  <si>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</si>
  <si>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</si>
  <si>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</si>
  <si>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</si>
  <si>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</si>
  <si>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</si>
  <si>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</si>
  <si>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</si>
  <si>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</si>
  <si>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</si>
  <si>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</si>
  <si>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</si>
  <si>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</si>
  <si>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</si>
  <si>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</si>
  <si>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</si>
  <si>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</si>
  <si>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</si>
  <si>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</si>
  <si>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</si>
  <si>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</si>
  <si>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</si>
  <si>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</si>
  <si>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</si>
  <si>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</si>
  <si>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</si>
  <si>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</si>
  <si>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</si>
  <si>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</si>
  <si>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</si>
  <si>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</si>
  <si>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</si>
  <si>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</si>
  <si>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</si>
  <si>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</si>
  <si>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</si>
  <si>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</si>
  <si>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</si>
  <si>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</si>
  <si>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</si>
  <si>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</si>
  <si>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</si>
  <si>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</si>
  <si>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</si>
  <si>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</si>
  <si>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</si>
  <si>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</si>
  <si>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</si>
  <si>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</si>
  <si>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</si>
  <si>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</si>
  <si>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</si>
  <si>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</si>
  <si>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</si>
  <si>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</si>
  <si>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</si>
  <si>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</si>
  <si>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</si>
  <si>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</si>
  <si>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</si>
  <si>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</si>
  <si>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</si>
  <si>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</si>
  <si>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</si>
  <si>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</si>
  <si>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</si>
  <si>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</si>
  <si>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</si>
  <si>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</si>
  <si>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</si>
  <si>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</si>
  <si>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</si>
  <si>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</si>
  <si>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</si>
  <si>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</si>
  <si>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</si>
  <si>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</si>
  <si>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</si>
  <si>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</si>
  <si>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</si>
  <si>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</si>
  <si>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</si>
  <si>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</si>
  <si>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</si>
  <si>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</si>
  <si>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</si>
  <si>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</si>
  <si>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</si>
  <si>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</si>
  <si>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</si>
  <si>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</si>
  <si>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</si>
  <si>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</si>
  <si>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</si>
  <si>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</si>
  <si>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</si>
  <si>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</si>
  <si>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</si>
  <si>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</si>
  <si>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</si>
  <si>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</si>
  <si>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</si>
  <si>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</si>
  <si>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</si>
  <si>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</si>
  <si>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</si>
  <si>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</si>
  <si>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</si>
  <si>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</si>
  <si>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</si>
  <si>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</si>
  <si>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</si>
  <si>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</si>
  <si>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</si>
  <si>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</si>
  <si>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</si>
  <si>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</si>
  <si>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</si>
  <si>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</si>
  <si>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</si>
  <si>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</si>
  <si>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</si>
  <si>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</si>
  <si>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</si>
  <si>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</si>
  <si>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</si>
  <si>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</si>
  <si>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</si>
  <si>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</si>
  <si>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</si>
  <si>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</si>
  <si>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</si>
  <si>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</si>
  <si>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</si>
  <si>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</si>
  <si>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</si>
  <si>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</si>
  <si>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</si>
  <si>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</si>
  <si>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</si>
  <si>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</si>
  <si>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</si>
  <si>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</si>
  <si>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</si>
  <si>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</si>
  <si>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</si>
  <si>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</si>
  <si>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</si>
  <si>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</si>
  <si>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</si>
  <si>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</si>
  <si>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</si>
  <si>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</si>
  <si>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</si>
  <si>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</si>
  <si>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</si>
  <si>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</si>
  <si>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</si>
  <si>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</si>
  <si>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</si>
  <si>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</si>
  <si>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</si>
  <si>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</si>
  <si>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</si>
  <si>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</si>
  <si>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</si>
  <si>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</si>
  <si>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</si>
  <si>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</si>
  <si>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</si>
  <si>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</si>
  <si>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</si>
  <si>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</si>
  <si>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</si>
  <si>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</si>
  <si>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</si>
  <si>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</si>
  <si>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</si>
  <si>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</si>
  <si>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</si>
  <si>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</si>
  <si>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</si>
  <si>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</si>
  <si>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</si>
  <si>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</si>
  <si>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</si>
  <si>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</si>
  <si>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</si>
  <si>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</si>
  <si>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</si>
  <si>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</si>
  <si>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</si>
  <si>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</si>
  <si>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</si>
  <si>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</si>
  <si>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</si>
  <si>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</si>
  <si>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</si>
  <si>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</si>
  <si>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</si>
  <si>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</si>
  <si>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</si>
  <si>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</si>
  <si>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</si>
  <si>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</si>
  <si>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</si>
  <si>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</si>
  <si>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</si>
  <si>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</si>
  <si>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</si>
  <si>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</si>
  <si>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</si>
  <si>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</si>
  <si>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</si>
  <si>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</si>
  <si>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</si>
  <si>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</si>
  <si>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</si>
  <si>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</si>
  <si>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</si>
  <si>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</si>
  <si>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</si>
  <si>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</si>
  <si>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</si>
  <si>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</si>
  <si>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</si>
  <si>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</si>
  <si>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</si>
  <si>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</si>
  <si>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</si>
  <si>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</si>
  <si>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</si>
  <si>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</si>
  <si>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</si>
  <si>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</si>
  <si>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</si>
  <si>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</si>
  <si>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</si>
  <si>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</si>
  <si>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</si>
  <si>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</si>
  <si>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</si>
  <si>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</si>
  <si>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</si>
  <si>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</si>
  <si>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</si>
  <si>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</si>
  <si>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</si>
  <si>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</si>
  <si>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</si>
  <si>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</si>
  <si>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</si>
  <si>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</si>
  <si>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</si>
  <si>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</si>
  <si>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</si>
  <si>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</si>
  <si>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</si>
  <si>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</si>
  <si>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</si>
  <si>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</si>
  <si>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</si>
  <si>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</si>
  <si>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</si>
  <si>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</si>
  <si>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</si>
  <si>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</si>
  <si>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</si>
  <si>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</si>
  <si>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</si>
  <si>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</si>
  <si>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</si>
  <si>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</si>
  <si>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</si>
  <si>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</si>
  <si>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</si>
  <si>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</si>
  <si>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</si>
  <si>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</si>
  <si>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</si>
  <si>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</si>
  <si>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</si>
  <si>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</si>
  <si>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</si>
  <si>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</si>
  <si>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</si>
  <si>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</si>
  <si>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</si>
  <si>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</si>
  <si>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</si>
  <si>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</si>
  <si>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</si>
  <si>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</si>
  <si>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</si>
  <si>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</si>
  <si>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</si>
  <si>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</si>
  <si>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</si>
  <si>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</si>
  <si>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</si>
  <si>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</si>
  <si>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</si>
  <si>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</si>
  <si>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</si>
  <si>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</si>
  <si>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</si>
  <si>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</si>
  <si>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</si>
  <si>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</si>
  <si>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</si>
  <si>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</si>
  <si>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</si>
  <si>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</si>
  <si>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</si>
  <si>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</si>
  <si>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</si>
  <si>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</si>
  <si>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</si>
  <si>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</si>
  <si>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</si>
  <si>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</si>
  <si>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</si>
  <si>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</si>
  <si>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</si>
  <si>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</si>
  <si>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</si>
  <si>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</si>
  <si>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</si>
  <si>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</si>
  <si>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</si>
  <si>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</si>
  <si>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</si>
  <si>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</si>
  <si>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</si>
  <si>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</si>
  <si>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</si>
  <si>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</si>
  <si>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</si>
  <si>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</si>
  <si>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</si>
  <si>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</si>
  <si>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</si>
  <si>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</si>
  <si>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</si>
  <si>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</si>
  <si>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</si>
  <si>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</si>
  <si>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</si>
  <si>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</si>
  <si>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</si>
  <si>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</si>
  <si>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</si>
  <si>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</si>
  <si>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</si>
  <si>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</si>
  <si>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</si>
  <si>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</si>
  <si>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</si>
  <si>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</si>
  <si>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</si>
  <si>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</si>
  <si>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</si>
  <si>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</si>
  <si>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</si>
  <si>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</si>
  <si>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</si>
  <si>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</si>
  <si>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</si>
  <si>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</si>
  <si>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</si>
  <si>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</si>
  <si>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</si>
  <si>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</si>
  <si>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</si>
  <si>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</si>
  <si>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</si>
  <si>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</si>
  <si>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</si>
  <si>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</si>
  <si>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</si>
  <si>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</si>
  <si>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</si>
  <si>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</si>
  <si>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</si>
  <si>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</si>
  <si>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</si>
  <si>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</si>
  <si>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</si>
  <si>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</si>
  <si>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</si>
  <si>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</si>
  <si>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</si>
  <si>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</si>
  <si>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</si>
  <si>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</si>
  <si>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</si>
  <si>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</si>
  <si>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</si>
  <si>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</si>
  <si>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</si>
  <si>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</si>
  <si>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</si>
  <si>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</si>
  <si>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</si>
  <si>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</si>
  <si>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</si>
  <si>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</si>
  <si>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</si>
  <si>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</si>
  <si>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</si>
  <si>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</si>
  <si>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</si>
  <si>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</si>
  <si>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</si>
  <si>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</si>
  <si>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</si>
  <si>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</si>
  <si>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</si>
  <si>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</si>
  <si>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</si>
  <si>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</si>
  <si>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</si>
  <si>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</si>
  <si>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</si>
  <si>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</si>
  <si>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</si>
  <si>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</si>
  <si>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</si>
  <si>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</si>
  <si>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</si>
  <si>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</si>
  <si>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</si>
  <si>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</si>
  <si>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</si>
  <si>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</si>
  <si>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</si>
  <si>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</si>
  <si>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</si>
  <si>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</si>
  <si>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</si>
  <si>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</si>
  <si>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</si>
  <si>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</si>
  <si>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</si>
  <si>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</si>
  <si>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</si>
  <si>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</si>
  <si>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</si>
  <si>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</si>
  <si>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</si>
  <si>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</si>
  <si>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</si>
  <si>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</si>
  <si>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</si>
  <si>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</si>
  <si>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</si>
  <si>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</si>
  <si>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</si>
  <si>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</si>
  <si>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</si>
  <si>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</si>
  <si>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</si>
  <si>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</si>
  <si>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</si>
  <si>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</si>
  <si>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</si>
  <si>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</si>
  <si>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</si>
  <si>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</si>
  <si>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</si>
  <si>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</si>
  <si>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</si>
  <si>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</si>
  <si>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</si>
  <si>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</si>
  <si>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</si>
  <si>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</si>
  <si>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</si>
  <si>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</si>
  <si>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</si>
  <si>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</si>
  <si>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</si>
  <si>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</si>
  <si>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</si>
  <si>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</si>
  <si>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</si>
  <si>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</si>
  <si>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</si>
  <si>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</si>
  <si>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</si>
  <si>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</si>
  <si>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</si>
  <si>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</si>
  <si>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</si>
  <si>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</si>
  <si>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</si>
  <si>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</si>
  <si>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</si>
  <si>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</si>
  <si>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</si>
  <si>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</si>
  <si>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</si>
  <si>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</si>
  <si>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</si>
  <si>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</si>
  <si>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</si>
  <si>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</si>
  <si>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</si>
  <si>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</si>
  <si>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</si>
  <si>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</si>
  <si>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</si>
  <si>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</si>
  <si>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</si>
  <si>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</si>
  <si>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</si>
  <si>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</si>
  <si>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</si>
  <si>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</si>
  <si>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</si>
  <si>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</si>
  <si>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</si>
  <si>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</si>
  <si>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</si>
  <si>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</si>
  <si>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</si>
  <si>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</si>
  <si>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</si>
  <si>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</si>
  <si>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</si>
  <si>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</si>
  <si>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</si>
  <si>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</si>
  <si>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</si>
  <si>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</si>
  <si>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</si>
  <si>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</si>
  <si>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</si>
  <si>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</si>
  <si>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</si>
  <si>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</si>
  <si>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</si>
  <si>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</si>
  <si>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</si>
  <si>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</si>
  <si>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</si>
  <si>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</si>
  <si>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</si>
  <si>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</si>
  <si>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</si>
  <si>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</si>
  <si>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</si>
  <si>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</si>
  <si>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</si>
  <si>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</si>
  <si>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</si>
  <si>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</si>
  <si>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</si>
  <si>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</si>
  <si>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</si>
  <si>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</si>
  <si>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</si>
  <si>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</si>
  <si>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</si>
  <si>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</si>
  <si>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</si>
  <si>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</si>
  <si>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</si>
  <si>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</si>
  <si>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</si>
  <si>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</si>
  <si>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</si>
  <si>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</si>
  <si>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</si>
  <si>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</si>
  <si>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</si>
  <si>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</si>
  <si>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</si>
  <si>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</si>
  <si>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</si>
  <si>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</si>
  <si>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</si>
  <si>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</si>
  <si>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</si>
  <si>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</si>
  <si>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</si>
  <si>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</si>
  <si>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</si>
  <si>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</si>
  <si>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</si>
  <si>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</si>
  <si>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</si>
  <si>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</si>
  <si>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</si>
  <si>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</si>
  <si>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</si>
  <si>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</si>
  <si>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</si>
  <si>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</si>
  <si>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</si>
  <si>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</si>
  <si>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</si>
  <si>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</si>
  <si>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</si>
  <si>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</si>
  <si>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</si>
  <si>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</si>
  <si>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</si>
  <si>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</si>
  <si>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</si>
  <si>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</si>
  <si>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</si>
  <si>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</si>
  <si>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</si>
  <si>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</si>
  <si>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</si>
  <si>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</si>
  <si>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</si>
  <si>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</si>
  <si>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</si>
  <si>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</si>
  <si>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</si>
  <si>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</si>
  <si>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</si>
  <si>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</si>
  <si>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</si>
  <si>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</si>
  <si>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</si>
  <si>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</si>
  <si>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</si>
  <si>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</si>
  <si>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</si>
  <si>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</si>
  <si>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</si>
  <si>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</si>
  <si>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</si>
  <si>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</si>
  <si>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</si>
  <si>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</si>
  <si>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</si>
  <si>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</si>
  <si>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</si>
  <si>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</si>
  <si>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</si>
  <si>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</si>
  <si>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</si>
  <si>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</si>
  <si>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</si>
  <si>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</si>
  <si>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</si>
  <si>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</si>
  <si>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</si>
  <si>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</si>
  <si>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</si>
  <si>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</si>
  <si>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</si>
  <si>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</si>
  <si>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</si>
  <si>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</si>
  <si>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</si>
  <si>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</si>
  <si>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</si>
  <si>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</si>
  <si>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</si>
  <si>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</si>
  <si>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</si>
  <si>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</si>
  <si>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</si>
  <si>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</si>
  <si>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</si>
  <si>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</si>
  <si>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</si>
  <si>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</si>
  <si>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</si>
  <si>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</si>
  <si>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</si>
  <si>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</si>
  <si>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</si>
  <si>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</si>
  <si>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</si>
  <si>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</si>
  <si>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</si>
  <si>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</si>
  <si>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</si>
  <si>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</si>
  <si>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</si>
  <si>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</si>
  <si>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</si>
  <si>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</si>
  <si>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</si>
  <si>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</si>
  <si>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</si>
  <si>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</si>
  <si>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</si>
  <si>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</si>
  <si>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</si>
  <si>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</si>
  <si>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</si>
  <si>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</si>
  <si>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</si>
  <si>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</si>
  <si>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</si>
  <si>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</si>
  <si>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</si>
  <si>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</si>
  <si>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</si>
  <si>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</si>
  <si>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</si>
  <si>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</si>
  <si>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</si>
  <si>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</si>
  <si>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</si>
  <si>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</si>
  <si>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</si>
  <si>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</si>
  <si>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</si>
  <si>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</si>
  <si>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</si>
  <si>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</si>
  <si>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</si>
  <si>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</si>
  <si>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</si>
  <si>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</si>
  <si>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</si>
  <si>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</si>
  <si>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</si>
  <si>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</si>
  <si>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</si>
  <si>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</si>
  <si>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</si>
  <si>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</si>
  <si>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</si>
  <si>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</si>
  <si>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</si>
  <si>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</si>
  <si>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</si>
  <si>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</si>
  <si>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</si>
  <si>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</si>
  <si>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</si>
  <si>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</si>
  <si>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</si>
  <si>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</si>
  <si>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</si>
  <si>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</si>
  <si>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</si>
  <si>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</si>
  <si>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</si>
  <si>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</si>
  <si>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</si>
  <si>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</si>
  <si>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</si>
  <si>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</si>
  <si>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</si>
  <si>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</si>
  <si>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</si>
  <si>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</si>
  <si>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</si>
  <si>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</si>
  <si>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</si>
  <si>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</si>
  <si>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</si>
  <si>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</si>
  <si>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</si>
  <si>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</si>
  <si>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</si>
  <si>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</si>
  <si>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</si>
  <si>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</si>
  <si>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</si>
  <si>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</si>
  <si>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</si>
  <si>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</si>
  <si>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</si>
  <si>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</si>
  <si>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</si>
  <si>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</si>
  <si>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</si>
  <si>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</si>
  <si>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</si>
  <si>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</si>
  <si>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</si>
  <si>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</si>
  <si>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</si>
  <si>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</si>
  <si>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</si>
  <si>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</si>
  <si>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</si>
  <si>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</si>
  <si>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</si>
  <si>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</si>
  <si>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</si>
  <si>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</si>
  <si>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</si>
  <si>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</si>
  <si>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</si>
  <si>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</si>
  <si>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</si>
  <si>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</si>
  <si>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</si>
  <si>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</si>
  <si>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</si>
  <si>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</si>
  <si>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</si>
  <si>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</si>
  <si>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</si>
  <si>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</si>
  <si>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</si>
  <si>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</si>
  <si>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</si>
  <si>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</si>
  <si>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</si>
  <si>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</si>
  <si>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</si>
  <si>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</si>
  <si>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</si>
  <si>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</si>
  <si>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</si>
  <si>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</si>
  <si>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</si>
  <si>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</si>
  <si>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</si>
  <si>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</si>
  <si>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</si>
  <si>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</si>
  <si>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</si>
  <si>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</si>
  <si>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</si>
  <si>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</si>
  <si>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</si>
  <si>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</si>
  <si>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</si>
  <si>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</si>
  <si>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</si>
  <si>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</si>
  <si>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</si>
  <si>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</si>
  <si>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</si>
  <si>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</si>
  <si>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</si>
  <si>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</si>
  <si>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</si>
  <si>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</si>
  <si>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</si>
  <si>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</si>
  <si>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</si>
  <si>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</si>
  <si>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</si>
  <si>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</si>
  <si>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</si>
  <si>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</si>
  <si>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</si>
  <si>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</si>
  <si>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</si>
  <si>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</si>
  <si>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</si>
  <si>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</si>
  <si>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</si>
  <si>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</si>
  <si>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</si>
  <si>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</si>
  <si>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</si>
  <si>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</si>
  <si>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</si>
  <si>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</si>
  <si>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</si>
  <si>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</si>
  <si>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</si>
  <si>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</si>
  <si>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</si>
  <si>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</si>
  <si>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</si>
  <si>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</si>
  <si>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</si>
  <si>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</si>
  <si>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</si>
  <si>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</si>
  <si>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</si>
  <si>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</si>
  <si>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</si>
  <si>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</si>
  <si>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</si>
  <si>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</si>
  <si>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</si>
  <si>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</si>
  <si>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</si>
  <si>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</si>
  <si>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</si>
  <si>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</si>
  <si>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</si>
  <si>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</si>
  <si>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</si>
  <si>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</si>
  <si>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</si>
  <si>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</si>
  <si>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</si>
  <si>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</si>
  <si>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</si>
  <si>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</si>
  <si>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</si>
  <si>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</si>
  <si>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</si>
  <si>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</si>
  <si>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</si>
  <si>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</si>
  <si>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</si>
  <si>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</si>
  <si>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</si>
  <si>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</si>
  <si>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</si>
  <si>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</si>
  <si>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</si>
  <si>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</si>
  <si>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</si>
  <si>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</si>
  <si>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</si>
  <si>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</si>
  <si>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</si>
  <si>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</si>
  <si>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</si>
  <si>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</si>
  <si>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</si>
  <si>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</si>
  <si>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</si>
  <si>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</si>
  <si>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</si>
  <si>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</si>
  <si>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</si>
  <si>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</si>
  <si>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</si>
  <si>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</si>
  <si>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</si>
  <si>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</si>
  <si>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</si>
  <si>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</si>
  <si>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</si>
  <si>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</si>
  <si>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</si>
  <si>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</si>
  <si>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</si>
  <si>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</si>
  <si>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</si>
  <si>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</si>
  <si>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</si>
  <si>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</si>
  <si>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</si>
  <si>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</si>
  <si>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</si>
  <si>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</si>
  <si>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</si>
  <si>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</si>
  <si>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</si>
  <si>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</si>
  <si>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</si>
  <si>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</si>
  <si>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</si>
  <si>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</si>
  <si>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</si>
  <si>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</si>
  <si>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</si>
  <si>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</si>
  <si>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</si>
  <si>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</si>
  <si>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</si>
  <si>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</si>
  <si>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</si>
  <si>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</si>
  <si>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</si>
  <si>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</si>
  <si>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</si>
  <si>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</si>
  <si>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</si>
  <si>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</si>
  <si>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</si>
  <si>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</si>
  <si>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</si>
  <si>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</si>
  <si>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</si>
  <si>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</si>
  <si>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</si>
  <si>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</si>
  <si>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</si>
  <si>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</si>
  <si>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</si>
  <si>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</si>
  <si>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</si>
  <si>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</si>
  <si>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</si>
  <si>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</si>
  <si>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</si>
  <si>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</si>
  <si>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</si>
  <si>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</si>
  <si>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</si>
  <si>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</si>
  <si>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</si>
  <si>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</si>
  <si>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</si>
  <si>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</si>
  <si>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</si>
  <si>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</si>
  <si>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</si>
  <si>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</si>
  <si>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</si>
  <si>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</si>
  <si>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</si>
  <si>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</si>
  <si>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</si>
  <si>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</si>
  <si>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</si>
  <si>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</si>
  <si>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</si>
  <si>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</si>
  <si>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</si>
  <si>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</si>
  <si>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</si>
  <si>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</si>
  <si>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</si>
  <si>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</si>
  <si>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</si>
  <si>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</si>
  <si>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</si>
  <si>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</si>
  <si>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</si>
  <si>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</si>
  <si>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</si>
  <si>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</si>
  <si>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</si>
  <si>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</si>
  <si>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</si>
  <si>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</si>
  <si>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</si>
  <si>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</si>
  <si>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</si>
  <si>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</si>
  <si>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</si>
  <si>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</si>
  <si>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</si>
  <si>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</si>
  <si>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</si>
  <si>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</si>
  <si>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</si>
  <si>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</si>
  <si>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</si>
  <si>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</si>
  <si>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</si>
  <si>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</si>
  <si>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</si>
  <si>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</si>
  <si>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</si>
  <si>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</si>
  <si>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</si>
  <si>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</si>
  <si>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</si>
  <si>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</si>
  <si>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</si>
  <si>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</si>
  <si>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</si>
  <si>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</si>
  <si>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</si>
  <si>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</si>
  <si>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</si>
  <si>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</si>
  <si>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</si>
  <si>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</si>
  <si>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</si>
  <si>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</si>
  <si>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</si>
  <si>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</si>
  <si>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</si>
  <si>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</si>
  <si>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</si>
  <si>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</si>
  <si>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</si>
  <si>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</si>
  <si>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</si>
  <si>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</si>
  <si>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</si>
  <si>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</si>
  <si>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</si>
  <si>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</si>
  <si>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</si>
  <si>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</si>
  <si>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</si>
  <si>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</si>
  <si>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</si>
  <si>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</si>
  <si>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</si>
  <si>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</si>
  <si>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</si>
  <si>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</si>
  <si>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</si>
  <si>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</si>
  <si>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</si>
  <si>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</si>
  <si>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</si>
  <si>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</si>
  <si>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</si>
  <si>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</si>
  <si>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</si>
  <si>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</si>
  <si>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</si>
  <si>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</si>
  <si>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</si>
  <si>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</si>
  <si>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</si>
  <si>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</si>
  <si>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</si>
  <si>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</si>
  <si>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</si>
  <si>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</si>
  <si>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</si>
  <si>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</si>
  <si>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</si>
  <si>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</si>
  <si>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</si>
  <si>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</si>
  <si>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</si>
  <si>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</si>
  <si>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</si>
  <si>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</si>
  <si>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</si>
  <si>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</si>
  <si>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</si>
  <si>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</si>
  <si>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</si>
  <si>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</si>
  <si>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</si>
  <si>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</si>
  <si>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</si>
  <si>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</si>
  <si>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</si>
  <si>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</si>
  <si>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</si>
  <si>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</si>
  <si>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</si>
  <si>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</si>
  <si>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</si>
  <si>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</si>
  <si>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</si>
  <si>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</si>
  <si>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</si>
  <si>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</si>
  <si>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</si>
  <si>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</si>
  <si>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</si>
  <si>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</si>
  <si>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</si>
  <si>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</si>
  <si>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</si>
  <si>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</si>
  <si>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</si>
  <si>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</si>
  <si>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</si>
  <si>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</si>
  <si>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</si>
  <si>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</si>
  <si>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</si>
  <si>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</si>
  <si>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</si>
  <si>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</si>
  <si>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</si>
  <si>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</si>
  <si>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</si>
  <si>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</si>
  <si>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</si>
  <si>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</si>
  <si>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</si>
  <si>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</si>
  <si>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</si>
  <si>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</si>
  <si>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</si>
  <si>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</si>
  <si>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</si>
  <si>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</si>
  <si>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</si>
  <si>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</si>
  <si>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</si>
  <si>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</si>
  <si>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</si>
  <si>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</si>
  <si>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</si>
  <si>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</si>
  <si>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</si>
  <si>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</si>
  <si>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</si>
  <si>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</si>
  <si>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</si>
  <si>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</si>
  <si>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</si>
  <si>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</si>
  <si>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</si>
  <si>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</si>
  <si>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</si>
  <si>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</si>
  <si>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</si>
  <si>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</si>
  <si>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</si>
  <si>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</si>
  <si>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</si>
  <si>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</si>
  <si>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</si>
  <si>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</si>
  <si>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</si>
  <si>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</si>
  <si>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</si>
  <si>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</si>
  <si>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</si>
  <si>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</si>
  <si>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</si>
  <si>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</si>
  <si>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</si>
  <si>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</si>
  <si>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</si>
  <si>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</si>
  <si>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</si>
  <si>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</si>
  <si>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</si>
  <si>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</si>
  <si>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</si>
  <si>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</si>
  <si>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</si>
  <si>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</si>
  <si>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</si>
  <si>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</si>
  <si>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</si>
  <si>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</si>
  <si>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</si>
  <si>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</si>
  <si>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</si>
  <si>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</si>
  <si>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</si>
  <si>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</si>
  <si>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</si>
  <si>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</si>
  <si>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</si>
  <si>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</si>
  <si>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</si>
  <si>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</si>
  <si>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</si>
  <si>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</si>
  <si>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</si>
  <si>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</si>
  <si>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</si>
  <si>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</si>
  <si>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</si>
  <si>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</si>
  <si>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</si>
  <si>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</si>
  <si>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</si>
  <si>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</si>
  <si>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</si>
  <si>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</si>
  <si>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</si>
  <si>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</si>
  <si>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</si>
  <si>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</si>
  <si>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</si>
  <si>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</si>
  <si>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</si>
  <si>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</si>
  <si>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</si>
  <si>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</si>
  <si>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</si>
  <si>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</si>
  <si>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</si>
  <si>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</si>
  <si>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</si>
  <si>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</si>
  <si>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</si>
  <si>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</si>
  <si>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</si>
  <si>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</si>
  <si>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</si>
  <si>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</si>
  <si>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</si>
  <si>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</si>
  <si>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</si>
  <si>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</si>
  <si>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</si>
  <si>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</si>
  <si>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</si>
  <si>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</si>
  <si>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</si>
  <si>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</si>
  <si>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</si>
  <si>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</si>
  <si>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</si>
  <si>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</si>
  <si>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</si>
  <si>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</si>
  <si>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</si>
  <si>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</si>
  <si>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</si>
  <si>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</si>
  <si>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</si>
  <si>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</si>
  <si>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</si>
  <si>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</si>
  <si>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</si>
  <si>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</si>
  <si>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</si>
  <si>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</si>
  <si>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</si>
  <si>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</si>
  <si>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</si>
  <si>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</si>
  <si>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</si>
  <si>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</si>
  <si>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</si>
  <si>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</si>
  <si>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</si>
  <si>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</si>
  <si>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</si>
  <si>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</si>
  <si>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</si>
  <si>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</si>
  <si>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</si>
  <si>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</si>
  <si>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</si>
  <si>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</si>
  <si>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</si>
  <si>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</si>
  <si>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</si>
  <si>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</si>
  <si>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</si>
  <si>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</si>
  <si>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</si>
  <si>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</si>
  <si>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</si>
  <si>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</si>
  <si>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</si>
  <si>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</si>
  <si>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</si>
  <si>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</si>
  <si>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</si>
  <si>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</si>
  <si>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</si>
  <si>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</si>
  <si>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</si>
  <si>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</si>
  <si>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</si>
  <si>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</si>
  <si>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</si>
  <si>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</si>
  <si>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</si>
  <si>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</si>
  <si>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</si>
  <si>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</si>
  <si>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</si>
  <si>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</si>
  <si>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</si>
  <si>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</si>
  <si>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</si>
  <si>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</si>
  <si>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</si>
  <si>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</si>
  <si>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</si>
  <si>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</si>
  <si>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</si>
  <si>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</si>
  <si>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</si>
  <si>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</si>
  <si>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</si>
  <si>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</si>
  <si>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</si>
  <si>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</si>
  <si>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</si>
  <si>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</si>
  <si>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</si>
  <si>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</si>
  <si>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</si>
  <si>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</si>
  <si>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</si>
  <si>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</si>
  <si>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</si>
  <si>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</si>
  <si>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</si>
  <si>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</si>
  <si>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</si>
  <si>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</si>
  <si>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</si>
  <si>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</si>
  <si>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</si>
  <si>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</si>
  <si>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</si>
  <si>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</si>
  <si>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</si>
  <si>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</si>
  <si>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</si>
  <si>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</si>
  <si>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</si>
  <si>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</si>
  <si>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</si>
  <si>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</si>
  <si>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</si>
  <si>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</si>
  <si>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</si>
  <si>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</si>
  <si>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</si>
  <si>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</si>
  <si>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</si>
  <si>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</si>
  <si>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</si>
  <si>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</si>
  <si>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</si>
  <si>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</si>
  <si>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</si>
  <si>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</si>
  <si>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</si>
  <si>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</si>
  <si>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</si>
  <si>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</si>
  <si>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</si>
  <si>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</si>
  <si>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</si>
  <si>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</si>
  <si>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</si>
  <si>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</si>
  <si>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</si>
  <si>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</si>
  <si>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</si>
  <si>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</si>
  <si>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</si>
  <si>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</si>
  <si>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</si>
  <si>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</si>
  <si>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</si>
  <si>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</si>
  <si>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</si>
  <si>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</si>
  <si>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</si>
  <si>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</si>
  <si>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</si>
  <si>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</si>
  <si>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</si>
  <si>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</si>
  <si>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</si>
  <si>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</si>
  <si>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</si>
  <si>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</si>
  <si>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</si>
  <si>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</si>
  <si>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</si>
  <si>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</si>
  <si>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</si>
  <si>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</si>
  <si>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</si>
  <si>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</si>
  <si>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</si>
  <si>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</si>
  <si>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</si>
  <si>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</si>
  <si>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</si>
  <si>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</si>
  <si>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</si>
  <si>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</si>
  <si>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</si>
  <si>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</si>
  <si>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</si>
  <si>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</si>
  <si>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</si>
  <si>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</si>
  <si>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</si>
  <si>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</si>
  <si>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</si>
  <si>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</si>
  <si>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</si>
  <si>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</si>
  <si>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</si>
  <si>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</si>
  <si>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</si>
  <si>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</si>
  <si>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</si>
  <si>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</si>
  <si>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</si>
  <si>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</si>
  <si>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</si>
  <si>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</si>
  <si>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</si>
  <si>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</si>
  <si>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</si>
  <si>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</si>
  <si>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</si>
  <si>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</si>
  <si>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</si>
  <si>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</si>
  <si>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</si>
  <si>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</si>
  <si>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</si>
  <si>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</si>
  <si>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</si>
  <si>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</si>
  <si>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</si>
  <si>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</si>
  <si>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</si>
  <si>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</si>
  <si>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</si>
  <si>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</si>
  <si>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</si>
  <si>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</si>
  <si>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</si>
  <si>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</si>
  <si>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</si>
  <si>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</si>
  <si>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</si>
  <si>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</si>
  <si>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</si>
  <si>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</si>
  <si>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</si>
  <si>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</si>
  <si>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</si>
  <si>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</si>
  <si>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</si>
  <si>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</si>
  <si>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</si>
  <si>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</si>
  <si>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</si>
  <si>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</si>
  <si>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</si>
  <si>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</si>
  <si>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</si>
  <si>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</si>
  <si>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</si>
  <si>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</si>
  <si>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</si>
  <si>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</si>
  <si>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</si>
  <si>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</si>
  <si>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</si>
  <si>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</si>
  <si>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</si>
  <si>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</si>
  <si>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</si>
  <si>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</si>
  <si>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</si>
  <si>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</si>
  <si>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</si>
  <si>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</si>
  <si>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</si>
  <si>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</si>
  <si>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</si>
  <si>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</si>
  <si>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</si>
  <si>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</si>
  <si>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</si>
  <si>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</si>
  <si>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</si>
  <si>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</si>
  <si>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</si>
  <si>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</si>
  <si>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</si>
  <si>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</si>
  <si>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</si>
  <si>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</si>
  <si>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</si>
  <si>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</si>
  <si>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</si>
  <si>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</si>
  <si>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</si>
  <si>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</si>
  <si>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</si>
  <si>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</si>
  <si>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</si>
  <si>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</si>
  <si>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</si>
  <si>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</si>
  <si>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</si>
  <si>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</si>
  <si>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</si>
  <si>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</si>
  <si>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</si>
  <si>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</si>
  <si>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</si>
  <si>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</si>
  <si>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</si>
  <si>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</si>
  <si>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</si>
  <si>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</si>
  <si>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</si>
  <si>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</si>
  <si>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</si>
  <si>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</si>
  <si>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</si>
  <si>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</si>
  <si>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</si>
  <si>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</si>
  <si>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</si>
  <si>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</si>
  <si>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</si>
  <si>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</si>
  <si>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</si>
  <si>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</si>
  <si>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</si>
  <si>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</si>
  <si>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</si>
  <si>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</si>
  <si>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</si>
  <si>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</si>
  <si>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</si>
  <si>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</si>
  <si>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</si>
  <si>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</si>
  <si>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</si>
  <si>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</si>
  <si>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</si>
  <si>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</si>
  <si>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</si>
  <si>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</si>
  <si>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</si>
  <si>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</si>
  <si>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</si>
  <si>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</si>
  <si>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</si>
  <si>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</si>
  <si>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</si>
  <si>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</si>
  <si>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</si>
  <si>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</si>
  <si>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</si>
  <si>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</si>
  <si>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</si>
  <si>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</si>
  <si>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</si>
  <si>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</si>
  <si>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</si>
  <si>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</si>
  <si>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</si>
  <si>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</si>
  <si>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</si>
  <si>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</si>
  <si>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</si>
  <si>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</si>
  <si>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</si>
  <si>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</si>
  <si>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</si>
  <si>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</si>
  <si>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</si>
  <si>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</si>
  <si>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</si>
  <si>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</si>
  <si>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</si>
  <si>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</si>
  <si>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</si>
  <si>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</si>
  <si>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</si>
  <si>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</si>
  <si>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</si>
  <si>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</si>
  <si>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</si>
  <si>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</si>
  <si>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</si>
  <si>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</si>
  <si>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</si>
  <si>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</si>
  <si>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</si>
  <si>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</si>
  <si>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</si>
  <si>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</si>
  <si>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</si>
  <si>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</si>
  <si>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</si>
  <si>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</si>
  <si>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</si>
  <si>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</si>
  <si>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</si>
  <si>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</si>
  <si>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</si>
  <si>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</si>
  <si>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</si>
  <si>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</si>
  <si>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</si>
  <si>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</si>
  <si>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</si>
  <si>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</si>
  <si>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</si>
  <si>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</si>
  <si>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</si>
  <si>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</si>
  <si>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</si>
  <si>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</si>
  <si>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</si>
  <si>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</si>
  <si>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</si>
  <si>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</si>
  <si>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</si>
  <si>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</si>
  <si>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</si>
  <si>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</si>
  <si>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</si>
  <si>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</si>
  <si>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</si>
  <si>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</si>
  <si>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</si>
  <si>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</si>
  <si>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</si>
  <si>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</si>
  <si>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</si>
  <si>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</si>
  <si>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</si>
  <si>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</si>
  <si>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</si>
  <si>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</si>
  <si>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</si>
  <si>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</si>
  <si>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</si>
  <si>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</si>
  <si>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</si>
  <si>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</si>
  <si>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</si>
  <si>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</si>
  <si>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</si>
  <si>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</si>
  <si>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</si>
  <si>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</si>
  <si>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</si>
  <si>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</si>
  <si>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</si>
  <si>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</si>
  <si>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</si>
  <si>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</si>
  <si>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</si>
  <si>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</si>
  <si>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</si>
  <si>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</si>
  <si>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</si>
  <si>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</si>
  <si>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</si>
  <si>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</si>
  <si>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</si>
  <si>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</si>
  <si>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</si>
  <si>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</si>
  <si>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</si>
  <si>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</si>
  <si>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</si>
  <si>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</si>
  <si>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</si>
  <si>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</si>
  <si>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</si>
  <si>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</si>
  <si>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</si>
  <si>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</si>
  <si>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</si>
  <si>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</si>
  <si>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</si>
  <si>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</si>
  <si>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</si>
  <si>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</si>
  <si>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</si>
  <si>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</si>
  <si>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</si>
  <si>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</si>
  <si>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</si>
  <si>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</si>
  <si>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</si>
  <si>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</si>
  <si>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</si>
  <si>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</si>
  <si>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</si>
  <si>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</si>
  <si>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</si>
  <si>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</si>
  <si>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</si>
  <si>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</si>
  <si>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</si>
  <si>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</si>
  <si>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</si>
  <si>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</si>
  <si>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</si>
  <si>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</si>
  <si>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</si>
  <si>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</si>
  <si>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</si>
  <si>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</si>
  <si>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</si>
  <si>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</si>
  <si>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</si>
  <si>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</si>
  <si>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</si>
  <si>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</si>
  <si>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</si>
  <si>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</si>
  <si>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</si>
  <si>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</si>
  <si>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</si>
  <si>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</si>
  <si>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</si>
  <si>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</si>
  <si>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</si>
  <si>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</si>
  <si>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</si>
  <si>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</si>
  <si>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</si>
  <si>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</si>
  <si>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</si>
  <si>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</si>
  <si>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</si>
  <si>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</si>
  <si>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</si>
  <si>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</si>
  <si>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</si>
  <si>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</si>
  <si>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</si>
  <si>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</si>
  <si>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</si>
  <si>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</si>
  <si>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</si>
  <si>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</si>
  <si>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</si>
  <si>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</si>
  <si>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</si>
  <si>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</si>
  <si>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</si>
  <si>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</si>
  <si>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</si>
  <si>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</si>
  <si>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</si>
  <si>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</si>
  <si>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</si>
  <si>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</si>
  <si>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</si>
  <si>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</si>
  <si>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</si>
  <si>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</si>
  <si>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</si>
  <si>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</si>
  <si>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</si>
  <si>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</si>
  <si>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</si>
  <si>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</si>
  <si>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</si>
  <si>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</si>
  <si>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</si>
  <si>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</si>
  <si>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</si>
  <si>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</si>
  <si>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</si>
  <si>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</si>
  <si>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</si>
  <si>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</si>
  <si>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</si>
  <si>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</si>
  <si>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</si>
  <si>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</si>
  <si>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</si>
  <si>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</si>
  <si>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</si>
  <si>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</si>
  <si>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</si>
  <si>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</si>
  <si>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</si>
  <si>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</si>
  <si>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</si>
  <si>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</si>
  <si>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</si>
  <si>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</si>
  <si>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</si>
  <si>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</si>
  <si>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</si>
  <si>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</si>
  <si>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</si>
  <si>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</si>
  <si>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</si>
  <si>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</si>
  <si>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</si>
  <si>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</si>
  <si>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</si>
  <si>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</si>
  <si>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</si>
  <si>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</si>
  <si>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</si>
  <si>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</si>
  <si>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</si>
  <si>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</si>
  <si>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</si>
  <si>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</si>
  <si>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</si>
  <si>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</si>
  <si>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</si>
  <si>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</si>
  <si>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</si>
  <si>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</si>
  <si>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</si>
  <si>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</si>
  <si>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</si>
  <si>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</si>
  <si>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</si>
  <si>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</si>
  <si>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</si>
  <si>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</si>
  <si>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</si>
  <si>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</si>
  <si>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</si>
  <si>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</si>
  <si>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</si>
  <si>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</si>
  <si>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</si>
  <si>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</si>
  <si>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</si>
  <si>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</si>
  <si>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</si>
  <si>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</si>
  <si>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</si>
  <si>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</si>
  <si>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</si>
  <si>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</si>
  <si>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</si>
  <si>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</si>
  <si>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</si>
  <si>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</si>
  <si>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</si>
  <si>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</si>
  <si>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</si>
  <si>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</si>
  <si>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</si>
  <si>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</si>
  <si>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</si>
  <si>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</si>
  <si>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</si>
  <si>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</si>
  <si>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</si>
  <si>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</si>
  <si>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</si>
  <si>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</si>
  <si>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</si>
  <si>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</si>
  <si>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</si>
  <si>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</si>
  <si>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</si>
  <si>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</si>
  <si>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</si>
  <si>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</si>
  <si>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</si>
  <si>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</si>
  <si>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</si>
  <si>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</si>
  <si>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</si>
  <si>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</si>
  <si>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</si>
  <si>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</si>
  <si>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</si>
  <si>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</si>
  <si>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</si>
  <si>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</si>
  <si>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</si>
  <si>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</si>
  <si>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</si>
  <si>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</si>
  <si>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</si>
  <si>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</si>
  <si>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</si>
  <si>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</si>
  <si>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</si>
  <si>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</si>
  <si>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</si>
  <si>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</si>
  <si>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</si>
  <si>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</si>
  <si>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</si>
  <si>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</si>
  <si>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</si>
  <si>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</si>
  <si>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</si>
  <si>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</si>
  <si>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</si>
  <si>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</si>
  <si>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</si>
  <si>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</si>
  <si>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</si>
  <si>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</si>
  <si>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</si>
  <si>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</si>
  <si>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</si>
  <si>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</si>
  <si>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</si>
  <si>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</si>
  <si>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</si>
  <si>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</si>
  <si>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</si>
  <si>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</si>
  <si>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</si>
  <si>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</si>
  <si>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</si>
  <si>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</si>
  <si>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</si>
  <si>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</si>
  <si>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</si>
  <si>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</si>
  <si>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</si>
  <si>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</si>
  <si>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</si>
  <si>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</si>
  <si>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</si>
  <si>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</si>
  <si>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</si>
  <si>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</si>
  <si>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</si>
  <si>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</si>
  <si>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</si>
  <si>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</si>
  <si>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</si>
  <si>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</si>
  <si>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</si>
  <si>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</si>
  <si>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</si>
  <si>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</si>
  <si>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</si>
  <si>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</si>
  <si>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</si>
  <si>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</si>
  <si>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</si>
  <si>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</si>
  <si>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</si>
  <si>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</si>
  <si>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</si>
  <si>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</si>
  <si>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</si>
  <si>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</si>
  <si>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</si>
  <si>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</si>
  <si>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</si>
  <si>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</si>
  <si>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</si>
  <si>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</si>
  <si>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</si>
  <si>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</si>
  <si>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</si>
  <si>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</si>
  <si>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</si>
  <si>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</si>
  <si>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</si>
  <si>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</si>
  <si>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</si>
  <si>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</si>
  <si>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</si>
  <si>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</si>
  <si>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</si>
  <si>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</si>
  <si>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</si>
  <si>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</si>
  <si>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</si>
  <si>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</si>
  <si>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</si>
  <si>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</si>
  <si>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</si>
  <si>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</si>
  <si>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</si>
  <si>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</si>
  <si>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</si>
  <si>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</si>
  <si>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</si>
  <si>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</si>
  <si>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</si>
  <si>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</si>
  <si>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</si>
  <si>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</si>
  <si>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</si>
  <si>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</si>
  <si>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</si>
  <si>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</si>
  <si>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</si>
  <si>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</si>
  <si>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</si>
  <si>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</si>
  <si>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</si>
  <si>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</si>
  <si>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</si>
  <si>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</si>
  <si>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</si>
  <si>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</si>
  <si>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</si>
  <si>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</si>
  <si>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</si>
  <si>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</si>
  <si>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</si>
  <si>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</si>
  <si>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</si>
  <si>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</si>
  <si>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</si>
  <si>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</si>
  <si>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</si>
  <si>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</si>
  <si>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</si>
  <si>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</si>
  <si>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</si>
  <si>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</si>
  <si>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</si>
  <si>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</si>
  <si>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</si>
  <si>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</si>
  <si>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</si>
  <si>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</si>
  <si>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</si>
  <si>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</si>
  <si>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</si>
  <si>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</si>
  <si>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</si>
  <si>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</si>
  <si>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</si>
  <si>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</si>
  <si>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</si>
  <si>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</si>
  <si>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</si>
  <si>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</si>
  <si>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</si>
  <si>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</si>
  <si>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</si>
  <si>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</si>
  <si>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</si>
  <si>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</si>
  <si>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</si>
  <si>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</si>
  <si>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</si>
  <si>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</si>
  <si>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</si>
  <si>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</si>
  <si>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</si>
  <si>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</si>
  <si>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</si>
  <si>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</si>
  <si>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</si>
  <si>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</si>
  <si>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</si>
  <si>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</si>
  <si>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</si>
  <si>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</si>
  <si>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</si>
  <si>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</si>
  <si>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</si>
  <si>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</si>
  <si>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</si>
  <si>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</si>
  <si>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</si>
  <si>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</si>
  <si>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</si>
  <si>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</si>
  <si>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</si>
  <si>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</si>
  <si>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</si>
  <si>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</si>
  <si>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</si>
  <si>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</si>
  <si>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</si>
  <si>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</si>
  <si>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</si>
  <si>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</si>
  <si>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</si>
  <si>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</si>
  <si>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</si>
  <si>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</si>
  <si>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</si>
  <si>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</si>
  <si>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</si>
  <si>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</si>
  <si>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</si>
  <si>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</si>
  <si>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</si>
  <si>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</si>
  <si>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</si>
  <si>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</si>
  <si>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</si>
  <si>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</si>
  <si>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</si>
  <si>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</si>
  <si>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</si>
  <si>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</si>
  <si>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</si>
  <si>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</si>
  <si>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</si>
  <si>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</si>
  <si>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</si>
  <si>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</si>
  <si>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</si>
  <si>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</si>
  <si>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</si>
  <si>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</si>
  <si>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</si>
  <si>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</si>
  <si>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</si>
  <si>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</si>
  <si>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</si>
  <si>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</si>
  <si>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</si>
  <si>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</si>
  <si>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</si>
  <si>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</si>
  <si>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</si>
  <si>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</si>
  <si>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</si>
  <si>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</si>
  <si>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</si>
  <si>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</si>
  <si>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</si>
  <si>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</si>
  <si>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</si>
  <si>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</si>
  <si>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</si>
  <si>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</si>
  <si>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</si>
  <si>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</si>
  <si>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</si>
  <si>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</si>
  <si>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</si>
  <si>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</si>
  <si>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</si>
  <si>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</si>
  <si>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</si>
  <si>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</si>
  <si>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</si>
  <si>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</si>
  <si>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</si>
  <si>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</si>
  <si>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</si>
  <si>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</si>
  <si>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</si>
  <si>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</si>
  <si>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</si>
  <si>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</si>
  <si>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</si>
  <si>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</si>
  <si>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</si>
  <si>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</si>
  <si>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</si>
  <si>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</si>
  <si>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</si>
  <si>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</si>
  <si>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</si>
  <si>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</si>
  <si>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</si>
  <si>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</si>
  <si>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</si>
  <si>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</si>
  <si>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</si>
  <si>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</si>
  <si>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</si>
  <si>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</si>
  <si>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</si>
  <si>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</si>
  <si>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</si>
  <si>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</si>
  <si>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</si>
  <si>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</si>
  <si>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</si>
  <si>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</si>
  <si>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</si>
  <si>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</si>
  <si>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</si>
  <si>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</si>
  <si>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</si>
  <si>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</si>
  <si>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</si>
  <si>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</si>
  <si>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</si>
  <si>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</si>
  <si>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</si>
  <si>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</si>
  <si>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</si>
  <si>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</si>
  <si>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</si>
  <si>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</si>
  <si>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</si>
  <si>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</si>
  <si>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</si>
  <si>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</si>
  <si>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</si>
  <si>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</si>
  <si>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</si>
  <si>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</si>
  <si>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</si>
  <si>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</si>
  <si>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</si>
  <si>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</si>
  <si>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</si>
  <si>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</si>
  <si>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</si>
  <si>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</si>
  <si>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</si>
  <si>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</si>
  <si>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</si>
  <si>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</si>
  <si>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</si>
  <si>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</si>
  <si>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</si>
  <si>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</si>
  <si>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</si>
  <si>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</si>
  <si>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</si>
  <si>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</si>
  <si>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</si>
  <si>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</si>
  <si>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</si>
  <si>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</si>
  <si>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</si>
  <si>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</si>
  <si>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</si>
  <si>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</si>
  <si>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</si>
  <si>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</si>
  <si>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</si>
  <si>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</si>
  <si>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</si>
  <si>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</si>
  <si>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</si>
  <si>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</si>
  <si>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</si>
  <si>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</si>
  <si>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</si>
  <si>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</si>
  <si>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</si>
  <si>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</si>
  <si>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</si>
  <si>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</si>
  <si>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</si>
  <si>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</si>
  <si>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</si>
  <si>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</si>
  <si>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</si>
  <si>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</si>
  <si>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</si>
  <si>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</si>
  <si>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</si>
  <si>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</si>
  <si>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</si>
  <si>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</si>
  <si>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</si>
  <si>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</si>
  <si>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</si>
  <si>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</si>
  <si>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</si>
  <si>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</si>
  <si>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</si>
  <si>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</si>
  <si>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</si>
  <si>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</si>
  <si>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</si>
  <si>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</si>
  <si>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</si>
  <si>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</si>
  <si>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</si>
  <si>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</si>
  <si>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</si>
  <si>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</si>
  <si>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</si>
  <si>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</si>
  <si>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</si>
  <si>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</si>
  <si>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</si>
  <si>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</si>
  <si>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</si>
  <si>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</si>
  <si>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</si>
  <si>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</si>
  <si>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</si>
  <si>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</si>
  <si>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</si>
  <si>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</si>
  <si>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</si>
  <si>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</si>
  <si>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</si>
  <si>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</si>
  <si>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</si>
  <si>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</si>
  <si>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</si>
  <si>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</si>
  <si>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</si>
  <si>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</si>
  <si>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</si>
  <si>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</si>
  <si>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</si>
  <si>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</si>
  <si>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</si>
  <si>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</si>
  <si>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</si>
  <si>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</si>
  <si>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</si>
  <si>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</si>
  <si>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</si>
  <si>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</si>
  <si>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</si>
  <si>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</si>
  <si>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</si>
  <si>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</si>
  <si>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</si>
  <si>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</si>
  <si>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</si>
  <si>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</si>
  <si>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</si>
  <si>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</si>
  <si>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</si>
  <si>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</si>
  <si>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</si>
  <si>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</si>
  <si>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</si>
  <si>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</si>
  <si>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</si>
  <si>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</si>
  <si>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</si>
  <si>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</si>
  <si>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</si>
  <si>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</si>
  <si>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</si>
  <si>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</si>
  <si>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</si>
  <si>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</si>
  <si>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</si>
  <si>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</si>
  <si>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</si>
  <si>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</si>
  <si>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</si>
  <si>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</si>
  <si>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</si>
  <si>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</si>
  <si>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</si>
  <si>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</si>
  <si>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</si>
  <si>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</si>
  <si>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</si>
  <si>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</si>
  <si>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</si>
  <si>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</si>
  <si>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</si>
  <si>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</si>
  <si>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</si>
  <si>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</si>
  <si>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</si>
  <si>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</si>
  <si>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</si>
  <si>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</si>
  <si>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</si>
  <si>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</si>
  <si>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</si>
  <si>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</si>
  <si>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</si>
  <si>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</si>
  <si>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</si>
  <si>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</si>
  <si>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</si>
  <si>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</si>
  <si>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</si>
  <si>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</si>
  <si>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</si>
  <si>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</si>
  <si>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</si>
  <si>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</si>
  <si>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</si>
  <si>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</si>
  <si>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</si>
  <si>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</si>
  <si>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</si>
  <si>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</si>
  <si>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</si>
  <si>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</si>
  <si>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</si>
  <si>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</si>
  <si>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</si>
  <si>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</si>
  <si>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</si>
  <si>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</si>
  <si>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</si>
  <si>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</si>
  <si>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</si>
  <si>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</si>
  <si>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</si>
  <si>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</si>
  <si>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</si>
  <si>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</si>
  <si>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</si>
  <si>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</si>
  <si>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</si>
  <si>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</si>
  <si>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</si>
  <si>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</si>
  <si>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</si>
  <si>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</si>
  <si>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</si>
  <si>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</si>
  <si>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</si>
  <si>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</si>
  <si>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</si>
  <si>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</si>
  <si>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</si>
  <si>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</si>
  <si>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</si>
  <si>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</si>
  <si>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</si>
  <si>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</si>
  <si>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</si>
  <si>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</si>
  <si>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</si>
  <si>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</si>
  <si>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</si>
  <si>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</si>
  <si>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</si>
  <si>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</si>
  <si>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</si>
  <si>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</si>
  <si>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</si>
  <si>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</si>
  <si>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</si>
  <si>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</si>
  <si>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</si>
  <si>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</si>
  <si>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</si>
  <si>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</si>
  <si>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</si>
  <si>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</si>
  <si>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</si>
  <si>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</si>
  <si>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</si>
  <si>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</si>
  <si>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</si>
  <si>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</si>
  <si>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</si>
  <si>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</si>
  <si>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</si>
  <si>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</si>
  <si>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</si>
  <si>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</si>
  <si>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</si>
  <si>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</si>
  <si>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</si>
  <si>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</si>
  <si>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</si>
  <si>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</si>
  <si>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</si>
  <si>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</si>
  <si>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</si>
  <si>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</si>
  <si>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</si>
  <si>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</si>
  <si>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</si>
  <si>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</si>
  <si>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</si>
  <si>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</si>
  <si>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</si>
  <si>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</si>
  <si>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</si>
  <si>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</si>
  <si>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</si>
  <si>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</si>
  <si>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</si>
  <si>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</si>
  <si>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</si>
  <si>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</si>
  <si>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</si>
  <si>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</si>
  <si>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</si>
  <si>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</si>
  <si>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</si>
  <si>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</si>
  <si>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</si>
  <si>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</si>
  <si>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</si>
  <si>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</si>
  <si>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</si>
  <si>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</si>
  <si>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</si>
  <si>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</si>
  <si>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</si>
  <si>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</si>
  <si>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</si>
  <si>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</si>
  <si>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</si>
  <si>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</si>
  <si>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</si>
  <si>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</si>
  <si>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</si>
  <si>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</si>
  <si>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</si>
  <si>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</si>
  <si>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</si>
  <si>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</si>
  <si>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</si>
  <si>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</si>
  <si>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</si>
  <si>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</si>
  <si>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</si>
  <si>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</si>
  <si>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</si>
  <si>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</si>
  <si>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</si>
  <si>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</si>
  <si>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</si>
  <si>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</si>
  <si>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</si>
  <si>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</si>
  <si>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</si>
  <si>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</si>
  <si>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</si>
  <si>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</si>
  <si>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</si>
  <si>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</si>
  <si>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</si>
  <si>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</si>
  <si>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</si>
  <si>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</si>
  <si>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</si>
  <si>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</si>
  <si>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</si>
  <si>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</si>
  <si>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</si>
  <si>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</si>
  <si>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</si>
  <si>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</si>
  <si>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</si>
  <si>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</si>
  <si>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</si>
  <si>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</si>
  <si>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</si>
  <si>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</si>
  <si>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</si>
  <si>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</si>
  <si>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</si>
  <si>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</si>
  <si>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</si>
  <si>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</si>
  <si>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</si>
  <si>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</si>
  <si>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</si>
  <si>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</si>
  <si>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</si>
  <si>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</si>
  <si>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</si>
  <si>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</si>
  <si>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</si>
  <si>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</si>
  <si>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</si>
  <si>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</si>
  <si>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</si>
  <si>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</si>
  <si>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</si>
  <si>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</si>
  <si>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</si>
  <si>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</si>
  <si>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</si>
  <si>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</si>
  <si>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</si>
  <si>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</si>
  <si>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</si>
  <si>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</si>
  <si>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</si>
  <si>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</si>
  <si>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</si>
  <si>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</si>
  <si>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</si>
  <si>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</si>
  <si>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</si>
  <si>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</si>
  <si>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</si>
  <si>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</si>
  <si>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</si>
  <si>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</si>
  <si>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</si>
  <si>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</si>
  <si>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</si>
  <si>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</si>
  <si>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</si>
  <si>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</si>
  <si>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</si>
  <si>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</si>
  <si>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</si>
  <si>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</si>
  <si>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</si>
  <si>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</si>
  <si>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</si>
  <si>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</si>
  <si>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</si>
  <si>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</si>
  <si>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</si>
  <si>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</si>
  <si>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</si>
  <si>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</si>
  <si>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</si>
  <si>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</si>
  <si>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</si>
  <si>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</si>
  <si>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</si>
  <si>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</si>
  <si>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</si>
  <si>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</si>
  <si>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</si>
  <si>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</si>
  <si>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</si>
  <si>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</si>
  <si>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</si>
  <si>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</si>
  <si>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</si>
  <si>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</si>
  <si>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</si>
  <si>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</si>
  <si>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</si>
  <si>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</si>
  <si>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</si>
  <si>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</si>
  <si>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</si>
  <si>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</si>
  <si>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</si>
  <si>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</si>
  <si>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</si>
  <si>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</si>
  <si>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</si>
  <si>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</si>
  <si>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</si>
  <si>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</si>
  <si>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</si>
  <si>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</si>
  <si>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</si>
  <si>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</si>
  <si>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</si>
  <si>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</si>
  <si>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</si>
  <si>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</si>
  <si>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</si>
  <si>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</si>
  <si>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</si>
  <si>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</si>
  <si>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</si>
  <si>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</si>
  <si>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</si>
  <si>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</si>
  <si>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</si>
  <si>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</si>
  <si>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</si>
  <si>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</si>
  <si>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</si>
  <si>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</si>
  <si>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</si>
  <si>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</si>
  <si>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</si>
  <si>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</si>
  <si>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</si>
  <si>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</si>
  <si>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</si>
  <si>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</si>
  <si>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</si>
  <si>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</si>
  <si>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</si>
  <si>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</si>
  <si>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</si>
  <si>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</si>
  <si>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</si>
  <si>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</si>
  <si>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</si>
  <si>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</si>
  <si>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</si>
  <si>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</si>
  <si>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</si>
  <si>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</si>
  <si>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</si>
  <si>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</si>
  <si>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</si>
  <si>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</si>
  <si>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</si>
  <si>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</si>
  <si>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</si>
  <si>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</si>
  <si>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</si>
  <si>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</si>
  <si>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</si>
  <si>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</si>
  <si>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</si>
  <si>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</si>
  <si>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</si>
  <si>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</si>
  <si>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</si>
  <si>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</si>
  <si>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</si>
  <si>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</si>
  <si>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</si>
  <si>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</si>
  <si>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</si>
  <si>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</si>
  <si>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</si>
  <si>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</si>
  <si>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</si>
  <si>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</si>
  <si>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</si>
  <si>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</si>
  <si>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</si>
  <si>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</si>
  <si>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</si>
  <si>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</si>
  <si>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</si>
  <si>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</si>
  <si>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</si>
  <si>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</si>
  <si>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</si>
  <si>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</si>
  <si>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</si>
  <si>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</si>
  <si>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</si>
  <si>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</si>
  <si>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</si>
  <si>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</si>
  <si>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</si>
  <si>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</si>
  <si>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</si>
  <si>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</si>
  <si>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</si>
  <si>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</si>
  <si>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</si>
  <si>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</si>
  <si>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</si>
  <si>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</si>
  <si>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</si>
  <si>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</si>
  <si>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</si>
  <si>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</si>
  <si>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</si>
  <si>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</si>
  <si>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</si>
  <si>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</si>
  <si>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</si>
  <si>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</si>
  <si>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</si>
  <si>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</si>
  <si>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</si>
  <si>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</si>
  <si>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</si>
  <si>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</si>
  <si>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</si>
  <si>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</si>
  <si>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</si>
  <si>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</si>
  <si>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</si>
  <si>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</si>
  <si>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</si>
  <si>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</si>
  <si>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</si>
  <si>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</si>
  <si>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</si>
  <si>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</si>
  <si>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</si>
  <si>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</si>
  <si>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</si>
  <si>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</si>
  <si>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</si>
  <si>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</si>
  <si>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</si>
  <si>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</si>
  <si>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</si>
  <si>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</si>
  <si>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</si>
  <si>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</si>
  <si>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</si>
  <si>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</si>
  <si>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</si>
  <si>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</si>
  <si>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</si>
  <si>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</si>
  <si>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</si>
  <si>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</si>
  <si>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</si>
  <si>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</si>
  <si>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</si>
  <si>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</si>
  <si>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</si>
  <si>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</si>
  <si>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</si>
  <si>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</si>
  <si>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</si>
  <si>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</si>
  <si>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</si>
  <si>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</si>
  <si>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</si>
  <si>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</si>
  <si>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</si>
  <si>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</si>
  <si>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</si>
  <si>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</si>
  <si>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</si>
  <si>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</si>
  <si>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</si>
  <si>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</si>
  <si>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</si>
  <si>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</si>
  <si>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</si>
  <si>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</si>
  <si>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</si>
  <si>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</si>
  <si>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</si>
  <si>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</si>
  <si>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</si>
  <si>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</si>
  <si>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</si>
  <si>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</si>
  <si>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</si>
  <si>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</si>
  <si>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</si>
  <si>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</si>
  <si>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</si>
  <si>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</si>
  <si>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</si>
  <si>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</si>
  <si>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</si>
  <si>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</si>
  <si>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</si>
  <si>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</si>
  <si>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</si>
  <si>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</si>
  <si>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</si>
  <si>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</si>
  <si>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</si>
  <si>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</si>
  <si>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</si>
  <si>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</si>
  <si>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</si>
  <si>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</si>
  <si>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</si>
  <si>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</si>
  <si>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</si>
  <si>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</si>
  <si>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</si>
  <si>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</si>
  <si>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</si>
  <si>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</si>
  <si>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</si>
  <si>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</si>
  <si>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</si>
  <si>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</si>
  <si>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</si>
  <si>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</si>
  <si>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</si>
  <si>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</si>
  <si>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</si>
  <si>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</si>
  <si>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</si>
  <si>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</si>
  <si>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</si>
  <si>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</si>
  <si>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</si>
  <si>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</si>
  <si>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</si>
  <si>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</si>
  <si>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</si>
  <si>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</si>
  <si>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</si>
  <si>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</si>
  <si>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</si>
  <si>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</si>
  <si>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</si>
  <si>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</si>
  <si>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</si>
  <si>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</si>
  <si>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</si>
  <si>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</si>
  <si>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</si>
  <si>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</si>
  <si>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</si>
  <si>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</si>
  <si>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</si>
  <si>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</si>
  <si>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</si>
  <si>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</si>
  <si>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</si>
  <si>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</si>
  <si>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</si>
  <si>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</si>
  <si>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</si>
  <si>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</si>
  <si>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</si>
  <si>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</si>
  <si>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</si>
  <si>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</si>
  <si>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</si>
  <si>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</si>
  <si>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</si>
  <si>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</si>
  <si>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</si>
  <si>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</si>
  <si>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</si>
  <si>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</si>
  <si>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</si>
  <si>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</si>
  <si>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</si>
  <si>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</si>
  <si>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</si>
  <si>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</si>
  <si>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</si>
  <si>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</si>
  <si>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</si>
  <si>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</si>
  <si>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</si>
  <si>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</si>
  <si>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</si>
  <si>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</si>
  <si>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</si>
  <si>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</si>
  <si>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</si>
  <si>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</si>
  <si>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</si>
  <si>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</si>
  <si>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</si>
  <si>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</si>
  <si>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</si>
  <si>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</si>
  <si>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</si>
  <si>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</si>
  <si>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</si>
  <si>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</si>
  <si>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</si>
  <si>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</si>
  <si>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</si>
  <si>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</si>
  <si>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</si>
  <si>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</si>
  <si>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</si>
  <si>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</si>
  <si>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</si>
  <si>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</si>
  <si>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</si>
  <si>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</si>
  <si>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</si>
  <si>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</si>
  <si>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</si>
  <si>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</si>
  <si>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</si>
  <si>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</si>
  <si>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</si>
  <si>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</si>
  <si>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</si>
  <si>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</si>
  <si>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</si>
  <si>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</si>
  <si>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</si>
  <si>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</si>
  <si>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</si>
  <si>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</si>
  <si>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</si>
  <si>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</si>
  <si>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</si>
  <si>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</si>
  <si>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</si>
  <si>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</si>
  <si>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</si>
  <si>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</si>
  <si>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</si>
  <si>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</si>
  <si>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</si>
  <si>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</si>
  <si>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</si>
  <si>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</si>
  <si>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</si>
  <si>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</si>
  <si>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</si>
  <si>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</si>
  <si>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</si>
  <si>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</si>
  <si>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</si>
  <si>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</si>
  <si>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</si>
  <si>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</si>
  <si>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</si>
  <si>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</si>
  <si>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</si>
  <si>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</si>
  <si>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</si>
  <si>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</si>
  <si>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</si>
  <si>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</si>
  <si>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</si>
  <si>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</si>
  <si>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</si>
  <si>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</si>
  <si>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</si>
  <si>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</si>
  <si>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</si>
  <si>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</si>
  <si>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</si>
  <si>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</si>
  <si>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</si>
  <si>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</si>
  <si>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</si>
  <si>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</si>
  <si>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</si>
  <si>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</si>
  <si>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</si>
  <si>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</si>
  <si>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</si>
  <si>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</si>
  <si>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</si>
  <si>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</si>
  <si>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</si>
  <si>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</si>
  <si>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</si>
  <si>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</si>
  <si>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</si>
  <si>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</si>
  <si>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</si>
  <si>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</si>
  <si>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</si>
  <si>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</si>
  <si>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</si>
  <si>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</si>
  <si>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</si>
  <si>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</si>
  <si>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</si>
  <si>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</si>
  <si>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</si>
  <si>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</si>
  <si>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</si>
  <si>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</si>
  <si>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</si>
  <si>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</si>
  <si>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</si>
  <si>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</si>
  <si>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</si>
  <si>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</si>
  <si>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</si>
  <si>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</si>
  <si>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</si>
  <si>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</si>
  <si>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</si>
  <si>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</si>
  <si>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</si>
  <si>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</si>
  <si>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</si>
  <si>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</si>
  <si>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</si>
  <si>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</si>
  <si>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</si>
  <si>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</si>
  <si>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</si>
  <si>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</si>
  <si>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</si>
  <si>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</si>
  <si>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</si>
  <si>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</si>
  <si>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</si>
  <si>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</si>
  <si>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</si>
  <si>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</si>
  <si>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</si>
  <si>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</si>
  <si>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</si>
  <si>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</si>
  <si>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</si>
  <si>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</si>
  <si>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</si>
  <si>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</si>
  <si>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</si>
  <si>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</si>
  <si>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</si>
  <si>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</si>
  <si>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</si>
  <si>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</si>
  <si>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</si>
  <si>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</si>
  <si>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</si>
  <si>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</si>
  <si>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</si>
  <si>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</si>
  <si>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</si>
  <si>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</si>
  <si>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</si>
  <si>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</si>
  <si>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</si>
  <si>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</si>
  <si>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</si>
  <si>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</si>
  <si>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</si>
  <si>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</si>
  <si>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</si>
  <si>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</si>
  <si>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</si>
  <si>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</si>
  <si>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</si>
  <si>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</si>
  <si>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</si>
  <si>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</si>
  <si>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</si>
  <si>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</si>
  <si>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</si>
  <si>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</si>
  <si>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</si>
  <si>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</si>
  <si>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</si>
  <si>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</si>
  <si>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</si>
  <si>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</si>
  <si>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</si>
  <si>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</si>
  <si>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</si>
  <si>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</si>
  <si>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</si>
  <si>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</si>
  <si>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</si>
  <si>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</si>
  <si>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</si>
  <si>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</si>
  <si>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</si>
  <si>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</si>
  <si>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</si>
  <si>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</si>
  <si>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</si>
  <si>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</si>
  <si>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</si>
  <si>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</si>
  <si>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</si>
  <si>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</si>
  <si>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</si>
  <si>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</si>
  <si>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</si>
  <si>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</si>
  <si>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</si>
  <si>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</si>
  <si>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</si>
  <si>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</si>
  <si>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</si>
  <si>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</si>
  <si>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</si>
  <si>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</si>
  <si>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</si>
  <si>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</si>
  <si>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</si>
  <si>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</si>
  <si>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</si>
  <si>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</si>
  <si>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</si>
  <si>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</si>
  <si>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</si>
  <si>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</si>
  <si>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</si>
  <si>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</si>
  <si>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</si>
  <si>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</si>
  <si>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</si>
  <si>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</si>
  <si>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</si>
  <si>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</si>
  <si>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</si>
  <si>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</si>
  <si>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</si>
  <si>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</si>
  <si>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</si>
  <si>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</si>
  <si>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</si>
  <si>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</si>
  <si>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</si>
  <si>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</si>
  <si>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</si>
  <si>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</si>
  <si>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</si>
  <si>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</si>
  <si>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</si>
  <si>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</si>
  <si>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</si>
  <si>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</si>
  <si>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</si>
  <si>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</si>
  <si>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</si>
  <si>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</si>
  <si>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</si>
  <si>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</si>
  <si>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</si>
  <si>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</si>
  <si>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</si>
  <si>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</si>
  <si>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</si>
  <si>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</si>
  <si>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</si>
  <si>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</si>
  <si>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</si>
  <si>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</si>
  <si>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</si>
  <si>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</si>
  <si>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</si>
  <si>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</si>
  <si>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</si>
  <si>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</si>
  <si>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</si>
  <si>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</si>
  <si>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</si>
  <si>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</si>
  <si>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</si>
  <si>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</si>
  <si>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</si>
  <si>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</si>
  <si>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</si>
  <si>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</si>
  <si>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</si>
  <si>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</si>
  <si>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</si>
  <si>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</si>
  <si>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</si>
  <si>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</si>
  <si>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</si>
  <si>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</si>
  <si>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</si>
  <si>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</si>
  <si>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</si>
  <si>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</si>
  <si>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</si>
  <si>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</si>
  <si>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</si>
  <si>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</si>
  <si>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</si>
  <si>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</si>
  <si>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</si>
  <si>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</si>
  <si>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</si>
  <si>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</si>
  <si>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</si>
  <si>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</si>
  <si>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</si>
  <si>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</si>
  <si>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</si>
  <si>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</si>
  <si>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</si>
  <si>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</si>
  <si>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</si>
  <si>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</si>
  <si>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</si>
  <si>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</si>
  <si>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</si>
  <si>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</si>
  <si>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</si>
  <si>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</si>
  <si>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</si>
  <si>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</si>
  <si>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</si>
  <si>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</si>
  <si>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</si>
  <si>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</si>
  <si>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</si>
  <si>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</si>
  <si>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</si>
  <si>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</si>
  <si>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</si>
  <si>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</si>
  <si>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</si>
  <si>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</si>
  <si>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</si>
  <si>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</si>
  <si>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</si>
  <si>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</si>
  <si>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</si>
  <si>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</si>
  <si>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</si>
  <si>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</si>
  <si>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</si>
  <si>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</si>
  <si>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</si>
  <si>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</si>
  <si>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</si>
  <si>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</si>
  <si>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</si>
  <si>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</si>
  <si>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</si>
  <si>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</si>
  <si>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</si>
  <si>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</si>
  <si>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</si>
  <si>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</si>
  <si>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</si>
  <si>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</si>
  <si>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</si>
  <si>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</si>
  <si>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</si>
  <si>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</si>
  <si>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</si>
  <si>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</si>
  <si>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</si>
  <si>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</si>
  <si>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</si>
  <si>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</si>
  <si>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</si>
  <si>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</si>
  <si>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</si>
  <si>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</si>
  <si>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</si>
  <si>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</si>
  <si>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</si>
  <si>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</si>
  <si>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</si>
  <si>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</si>
  <si>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</si>
  <si>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</si>
  <si>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</si>
  <si>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</si>
  <si>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</si>
  <si>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</si>
  <si>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</si>
  <si>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</si>
  <si>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</si>
  <si>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</si>
  <si>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</si>
  <si>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</si>
  <si>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</si>
  <si>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</si>
  <si>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</si>
  <si>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</si>
  <si>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</si>
  <si>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</si>
  <si>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</si>
  <si>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</si>
  <si>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</si>
  <si>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</si>
  <si>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</si>
  <si>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</si>
  <si>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</si>
  <si>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</si>
  <si>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</si>
  <si>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</si>
  <si>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</si>
  <si>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</si>
  <si>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</si>
  <si>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</si>
  <si>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</si>
  <si>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</si>
  <si>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</si>
  <si>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</si>
  <si>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</si>
  <si>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</si>
  <si>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</si>
  <si>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</si>
  <si>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</si>
  <si>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</si>
  <si>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</si>
  <si>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</si>
  <si>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</si>
  <si>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</si>
  <si>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</si>
  <si>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</si>
  <si>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</si>
  <si>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</si>
  <si>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</si>
  <si>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</si>
  <si>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</si>
  <si>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</si>
  <si>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</si>
  <si>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</si>
  <si>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</si>
  <si>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</si>
  <si>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</si>
  <si>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</si>
  <si>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</si>
  <si>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</si>
  <si>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</si>
  <si>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</si>
  <si>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</si>
  <si>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</si>
  <si>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</si>
  <si>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</si>
  <si>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</si>
  <si>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</si>
  <si>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</si>
  <si>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</si>
  <si>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</si>
  <si>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</si>
  <si>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</si>
  <si>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</si>
  <si>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</si>
  <si>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</si>
  <si>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</si>
  <si>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</si>
  <si>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</si>
  <si>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</si>
  <si>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</si>
  <si>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</si>
  <si>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</si>
  <si>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</si>
  <si>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</si>
  <si>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</si>
  <si>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</si>
  <si>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</si>
  <si>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</si>
  <si>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</si>
  <si>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</si>
  <si>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</si>
  <si>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</si>
  <si>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</si>
  <si>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</si>
  <si>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</si>
  <si>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</si>
  <si>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</si>
  <si>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</si>
  <si>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</si>
  <si>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</si>
  <si>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</si>
  <si>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</si>
  <si>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</si>
  <si>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</si>
  <si>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</si>
  <si>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</si>
  <si>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</si>
  <si>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</si>
  <si>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</si>
  <si>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</si>
  <si>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</si>
  <si>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</si>
  <si>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</si>
  <si>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</si>
  <si>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</si>
  <si>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</si>
  <si>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</si>
  <si>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</si>
  <si>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</si>
  <si>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</si>
  <si>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</si>
  <si>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</si>
  <si>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</si>
  <si>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</si>
  <si>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</si>
  <si>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</si>
  <si>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</si>
  <si>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</si>
  <si>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</si>
  <si>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</si>
  <si>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</si>
  <si>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</si>
  <si>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</si>
  <si>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</si>
  <si>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</si>
  <si>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</si>
  <si>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</si>
  <si>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</si>
  <si>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</si>
  <si>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</si>
  <si>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</si>
  <si>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</si>
  <si>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</si>
  <si>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</si>
  <si>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</si>
  <si>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</si>
  <si>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</si>
  <si>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</si>
  <si>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</si>
  <si>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</si>
  <si>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</si>
  <si>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</si>
  <si>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</si>
  <si>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</si>
  <si>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</si>
  <si>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</si>
  <si>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</si>
  <si>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</si>
  <si>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</si>
  <si>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</si>
  <si>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</si>
  <si>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</si>
  <si>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</si>
  <si>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</si>
  <si>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</si>
  <si>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</si>
  <si>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</si>
  <si>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</si>
  <si>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</si>
  <si>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</si>
  <si>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</si>
  <si>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</si>
  <si>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</si>
  <si>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</si>
  <si>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</si>
  <si>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</si>
  <si>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</si>
  <si>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</si>
  <si>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</si>
  <si>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</si>
  <si>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</si>
  <si>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</si>
  <si>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</si>
  <si>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</si>
  <si>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</si>
  <si>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</si>
  <si>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</si>
  <si>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</si>
  <si>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</si>
  <si>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</si>
  <si>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</si>
  <si>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</si>
  <si>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</si>
  <si>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</si>
  <si>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</si>
  <si>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</si>
  <si>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</si>
  <si>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</si>
  <si>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</si>
  <si>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</si>
  <si>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</si>
  <si>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</si>
  <si>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</si>
  <si>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</si>
  <si>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</si>
  <si>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</si>
  <si>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</si>
  <si>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</si>
  <si>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</si>
  <si>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</si>
  <si>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</si>
  <si>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</si>
  <si>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</si>
  <si>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</si>
  <si>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</si>
  <si>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</si>
  <si>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</si>
  <si>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</si>
  <si>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</si>
  <si>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</si>
  <si>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</si>
  <si>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</si>
  <si>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</si>
  <si>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</si>
  <si>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</si>
  <si>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</si>
  <si>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</si>
  <si>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</si>
  <si>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</si>
  <si>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</si>
  <si>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</si>
  <si>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</si>
  <si>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</si>
  <si>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</si>
  <si>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</si>
  <si>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</si>
  <si>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</si>
  <si>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</si>
  <si>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</si>
  <si>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</si>
  <si>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</si>
  <si>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</si>
  <si>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</si>
  <si>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</si>
  <si>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</si>
  <si>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</si>
  <si>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</si>
  <si>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</si>
  <si>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</si>
  <si>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</si>
  <si>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</si>
  <si>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</si>
  <si>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</si>
  <si>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</si>
  <si>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</si>
  <si>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</si>
  <si>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</si>
  <si>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</si>
  <si>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</si>
  <si>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</si>
  <si>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</si>
  <si>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</si>
  <si>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</si>
  <si>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</si>
  <si>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</si>
  <si>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</si>
  <si>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</si>
  <si>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</si>
  <si>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</si>
  <si>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</si>
  <si>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</si>
  <si>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</si>
  <si>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</si>
  <si>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</si>
  <si>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</si>
  <si>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</si>
  <si>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</si>
  <si>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</si>
  <si>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</si>
  <si>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</si>
  <si>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</si>
  <si>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</si>
  <si>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</si>
  <si>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</si>
  <si>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</si>
  <si>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</si>
  <si>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</si>
  <si>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</si>
  <si>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</si>
  <si>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</si>
  <si>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</si>
  <si>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</si>
  <si>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</si>
  <si>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</si>
  <si>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</si>
  <si>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</si>
  <si>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</si>
  <si>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</si>
  <si>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</si>
  <si>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</si>
  <si>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</si>
  <si>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</si>
  <si>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</si>
  <si>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</si>
  <si>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</si>
  <si>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</si>
  <si>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</si>
  <si>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</si>
  <si>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</si>
  <si>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</si>
  <si>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</si>
  <si>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</si>
  <si>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</si>
  <si>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</si>
  <si>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</si>
  <si>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</si>
  <si>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</si>
  <si>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</si>
  <si>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</si>
  <si>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</si>
  <si>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</si>
  <si>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</si>
  <si>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</si>
  <si>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</si>
  <si>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</si>
  <si>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</si>
  <si>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</si>
  <si>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</si>
  <si>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</si>
  <si>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</si>
  <si>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</si>
  <si>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</si>
  <si>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</si>
  <si>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</si>
  <si>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</si>
  <si>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</si>
  <si>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</si>
  <si>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</si>
  <si>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</si>
  <si>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</si>
  <si>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</si>
  <si>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</si>
  <si>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</si>
  <si>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</si>
  <si>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</si>
  <si>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</si>
  <si>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</si>
  <si>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</si>
  <si>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</si>
  <si>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</si>
  <si>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</si>
  <si>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</si>
  <si>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</si>
  <si>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</si>
  <si>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</si>
  <si>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</si>
  <si>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</si>
  <si>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</si>
  <si>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</si>
  <si>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</si>
  <si>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</si>
  <si>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</si>
  <si>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</si>
  <si>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</si>
  <si>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</si>
  <si>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</si>
  <si>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</si>
  <si>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</si>
  <si>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</si>
  <si>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</si>
  <si>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</si>
  <si>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</si>
  <si>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</si>
  <si>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</si>
  <si>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</si>
  <si>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</si>
  <si>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</si>
  <si>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</si>
  <si>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</si>
  <si>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</si>
  <si>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</si>
  <si>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</si>
  <si>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</si>
  <si>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</si>
  <si>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</si>
  <si>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</si>
  <si>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</si>
  <si>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</si>
  <si>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</si>
  <si>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</si>
  <si>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</si>
  <si>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</si>
  <si>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</si>
  <si>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</si>
  <si>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</si>
  <si>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</si>
  <si>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</si>
  <si>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</si>
  <si>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</si>
  <si>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</si>
  <si>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</si>
  <si>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</si>
  <si>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</si>
  <si>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</si>
  <si>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</si>
  <si>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</si>
  <si>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</si>
  <si>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</si>
  <si>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</si>
  <si>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</si>
  <si>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</si>
  <si>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</si>
  <si>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</si>
  <si>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</si>
  <si>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</si>
  <si>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</si>
  <si>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</si>
  <si>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</si>
  <si>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</si>
  <si>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</si>
  <si>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</si>
  <si>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</si>
  <si>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</si>
  <si>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</si>
  <si>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</si>
  <si>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</si>
  <si>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</si>
  <si>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</si>
  <si>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</si>
  <si>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</si>
  <si>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</si>
  <si>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</si>
  <si>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</si>
  <si>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</si>
  <si>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</si>
  <si>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</si>
  <si>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</si>
  <si>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</si>
  <si>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</si>
  <si>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</si>
  <si>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</si>
  <si>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</si>
  <si>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</si>
  <si>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</si>
  <si>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</si>
  <si>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</si>
  <si>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</si>
  <si>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</si>
  <si>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</si>
  <si>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</si>
  <si>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</si>
  <si>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</si>
  <si>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</si>
  <si>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</si>
  <si>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</si>
  <si>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</si>
  <si>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</si>
  <si>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</si>
  <si>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</si>
  <si>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</si>
  <si>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</si>
  <si>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</si>
  <si>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</si>
  <si>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</si>
  <si>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</si>
  <si>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</si>
  <si>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</si>
  <si>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</si>
  <si>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</si>
  <si>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</si>
  <si>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</si>
  <si>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</si>
  <si>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</si>
  <si>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</si>
  <si>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</si>
  <si>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</si>
  <si>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</si>
  <si>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</si>
  <si>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</si>
  <si>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</si>
  <si>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</si>
  <si>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</si>
  <si>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</si>
  <si>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</si>
  <si>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</si>
  <si>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</si>
  <si>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</si>
  <si>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</si>
  <si>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</si>
  <si>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</si>
  <si>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</si>
  <si>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</si>
  <si>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</si>
  <si>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</si>
  <si>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</si>
  <si>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</si>
  <si>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</si>
  <si>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</si>
  <si>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</si>
  <si>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</si>
  <si>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</si>
  <si>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</si>
  <si>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</si>
  <si>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</si>
  <si>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</si>
  <si>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</si>
  <si>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</si>
  <si>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</si>
  <si>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</si>
  <si>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</si>
  <si>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</si>
  <si>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</si>
  <si>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</si>
  <si>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</si>
  <si>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</si>
  <si>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</si>
  <si>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</si>
  <si>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</si>
  <si>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</si>
  <si>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</si>
  <si>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</si>
  <si>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</si>
  <si>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</si>
  <si>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</si>
  <si>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</si>
  <si>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</si>
  <si>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</si>
  <si>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</si>
  <si>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</si>
  <si>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</si>
  <si>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</si>
  <si>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</si>
  <si>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</si>
  <si>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</si>
  <si>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</si>
  <si>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</si>
  <si>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</si>
  <si>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</si>
  <si>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</si>
  <si>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</si>
  <si>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</si>
  <si>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</si>
  <si>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</si>
  <si>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</si>
  <si>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</si>
  <si>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</si>
  <si>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</si>
  <si>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</si>
  <si>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</si>
  <si>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</si>
  <si>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</si>
  <si>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</si>
  <si>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</si>
  <si>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</si>
  <si>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</si>
  <si>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</si>
  <si>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</si>
  <si>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</si>
  <si>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</si>
  <si>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</si>
  <si>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</si>
  <si>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</si>
  <si>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</si>
  <si>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</si>
  <si>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</si>
  <si>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</si>
  <si>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</si>
  <si>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</si>
  <si>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</si>
  <si>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</si>
  <si>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</si>
  <si>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</si>
  <si>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</si>
  <si>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</si>
  <si>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</si>
  <si>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</si>
  <si>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</si>
  <si>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</si>
  <si>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</si>
  <si>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</si>
  <si>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</si>
  <si>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</si>
  <si>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</si>
  <si>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</si>
  <si>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</si>
  <si>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</si>
  <si>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</si>
  <si>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</si>
  <si>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</si>
  <si>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</si>
  <si>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</si>
  <si>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</si>
  <si>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</si>
  <si>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</si>
  <si>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</si>
  <si>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</si>
  <si>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</si>
  <si>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</si>
  <si>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</si>
  <si>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</si>
  <si>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</si>
  <si>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</si>
  <si>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</si>
  <si>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</si>
  <si>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</si>
  <si>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</si>
  <si>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</si>
  <si>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</si>
  <si>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</si>
  <si>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</si>
  <si>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</si>
  <si>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</si>
  <si>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</si>
  <si>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</si>
  <si>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</si>
  <si>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</si>
  <si>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</si>
  <si>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</si>
  <si>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</si>
  <si>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</si>
  <si>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</si>
  <si>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</si>
  <si>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</si>
  <si>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</si>
  <si>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</si>
  <si>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</si>
  <si>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</si>
  <si>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</si>
  <si>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</si>
  <si>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</si>
  <si>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</si>
  <si>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</si>
  <si>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</si>
  <si>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</si>
  <si>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</si>
  <si>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</si>
  <si>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</si>
  <si>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</si>
  <si>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</si>
  <si>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</si>
  <si>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</si>
  <si>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</si>
  <si>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</si>
  <si>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</si>
  <si>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</si>
  <si>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</si>
  <si>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</si>
  <si>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</si>
  <si>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</si>
  <si>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</si>
  <si>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</si>
  <si>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</si>
  <si>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</si>
  <si>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</si>
  <si>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</si>
  <si>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</si>
  <si>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</si>
  <si>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</si>
  <si>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</si>
  <si>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</si>
  <si>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</si>
  <si>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</si>
  <si>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</si>
  <si>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</si>
  <si>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</si>
  <si>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</si>
  <si>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</si>
  <si>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</si>
  <si>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</si>
  <si>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</si>
  <si>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</si>
  <si>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</si>
  <si>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</si>
  <si>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</si>
  <si>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</si>
  <si>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</si>
  <si>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</si>
  <si>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</si>
  <si>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</si>
  <si>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</si>
  <si>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</si>
  <si>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</si>
  <si>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</si>
  <si>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</si>
  <si>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</si>
  <si>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</si>
  <si>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</si>
  <si>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</si>
  <si>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</si>
  <si>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</si>
  <si>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</si>
  <si>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</si>
  <si>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</si>
  <si>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</si>
  <si>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</si>
  <si>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</si>
  <si>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</si>
  <si>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</si>
  <si>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</si>
  <si>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</si>
  <si>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</si>
  <si>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</si>
  <si>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</si>
  <si>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</si>
  <si>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</si>
  <si>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</si>
  <si>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</si>
  <si>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</si>
  <si>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</si>
  <si>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</si>
  <si>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</si>
  <si>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</si>
  <si>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</si>
  <si>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</si>
  <si>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</si>
  <si>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</si>
  <si>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</si>
  <si>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</si>
  <si>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</si>
  <si>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</si>
  <si>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</si>
  <si>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</si>
  <si>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</si>
  <si>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</si>
  <si>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</si>
  <si>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</si>
  <si>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</si>
  <si>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</si>
  <si>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</si>
  <si>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</si>
  <si>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</si>
  <si>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</si>
  <si>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</si>
  <si>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</si>
  <si>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</si>
  <si>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</si>
  <si>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</si>
  <si>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</si>
  <si>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</si>
  <si>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</si>
  <si>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</si>
  <si>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</si>
  <si>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</si>
  <si>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</si>
  <si>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</si>
  <si>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</si>
  <si>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</si>
  <si>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</si>
  <si>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</si>
  <si>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</si>
  <si>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</si>
  <si>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</si>
  <si>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</si>
  <si>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</si>
  <si>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</si>
  <si>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</si>
  <si>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</si>
  <si>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</si>
  <si>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</si>
  <si>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</si>
  <si>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</si>
  <si>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</si>
  <si>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</si>
  <si>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</si>
  <si>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</si>
  <si>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</si>
  <si>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</si>
  <si>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</si>
  <si>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</si>
  <si>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</si>
  <si>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</si>
  <si>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</si>
  <si>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</si>
  <si>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</si>
  <si>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</si>
  <si>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</si>
  <si>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</si>
  <si>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</si>
  <si>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</si>
  <si>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</si>
  <si>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</si>
  <si>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</si>
  <si>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</si>
  <si>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</si>
  <si>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</si>
  <si>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</si>
  <si>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</si>
  <si>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</si>
  <si>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</si>
  <si>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</si>
  <si>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</si>
  <si>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</si>
  <si>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</si>
  <si>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</si>
  <si>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</si>
  <si>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</si>
  <si>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</si>
  <si>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</si>
  <si>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</si>
  <si>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</si>
  <si>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</si>
  <si>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</si>
  <si>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</si>
  <si>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</si>
  <si>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</si>
  <si>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</si>
  <si>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</si>
  <si>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</si>
  <si>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</si>
  <si>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</si>
  <si>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</si>
  <si>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</si>
  <si>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</si>
  <si>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</si>
  <si>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</si>
  <si>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</si>
  <si>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</si>
  <si>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</si>
  <si>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</si>
  <si>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</si>
  <si>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</si>
  <si>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</si>
  <si>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</si>
  <si>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</si>
  <si>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</si>
  <si>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</si>
  <si>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</si>
  <si>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</si>
  <si>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</si>
  <si>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</si>
  <si>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</si>
  <si>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</si>
  <si>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</si>
  <si>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</si>
  <si>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</si>
  <si>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</si>
  <si>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</si>
  <si>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</si>
  <si>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</si>
  <si>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</si>
  <si>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</si>
  <si>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</si>
  <si>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</si>
  <si>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</si>
  <si>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</si>
  <si>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</si>
  <si>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</si>
  <si>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</si>
  <si>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</si>
  <si>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</si>
  <si>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</si>
  <si>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</si>
  <si>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</si>
  <si>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</si>
  <si>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</si>
  <si>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</si>
  <si>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</si>
  <si>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</si>
  <si>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</si>
  <si>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</si>
  <si>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</si>
  <si>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</si>
  <si>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</si>
  <si>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</si>
  <si>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</si>
  <si>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</si>
  <si>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</si>
  <si>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</si>
  <si>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</si>
  <si>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</si>
  <si>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</si>
  <si>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</si>
  <si>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</si>
  <si>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</si>
  <si>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</si>
  <si>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</si>
  <si>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</si>
  <si>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</si>
  <si>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</si>
  <si>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</si>
  <si>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</si>
  <si>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</si>
  <si>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</si>
  <si>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</si>
  <si>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</si>
  <si>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</si>
  <si>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</si>
  <si>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</si>
  <si>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</si>
  <si>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</si>
  <si>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</si>
  <si>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</si>
  <si>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</si>
  <si>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</si>
  <si>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</si>
  <si>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</si>
  <si>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</si>
  <si>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</si>
  <si>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</si>
  <si>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</si>
  <si>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</si>
  <si>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</si>
  <si>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</si>
  <si>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</si>
  <si>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</si>
  <si>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</si>
  <si>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</si>
  <si>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</si>
  <si>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</si>
  <si>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</si>
  <si>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</si>
  <si>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</si>
  <si>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</si>
  <si>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</si>
  <si>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</si>
  <si>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</si>
  <si>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</si>
  <si>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</si>
  <si>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</si>
  <si>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</si>
  <si>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</si>
  <si>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</si>
  <si>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</si>
  <si>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</si>
  <si>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</si>
  <si>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</si>
  <si>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</si>
  <si>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</si>
  <si>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</si>
  <si>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</si>
  <si>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</si>
  <si>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</si>
  <si>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</si>
  <si>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</si>
  <si>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</si>
  <si>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</si>
  <si>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</si>
  <si>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</si>
  <si>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</si>
  <si>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</si>
  <si>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</si>
  <si>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</si>
  <si>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</si>
  <si>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</si>
  <si>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</si>
  <si>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</si>
  <si>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</si>
  <si>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</si>
  <si>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</si>
  <si>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</si>
  <si>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</si>
  <si>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</si>
  <si>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</si>
  <si>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</si>
  <si>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</si>
  <si>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</si>
  <si>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</si>
  <si>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</si>
  <si>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</si>
  <si>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</si>
  <si>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</si>
  <si>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</si>
  <si>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</si>
  <si>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</si>
  <si>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</si>
  <si>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</si>
  <si>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</si>
  <si>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</si>
  <si>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</si>
  <si>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</si>
  <si>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</si>
  <si>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</si>
  <si>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</si>
  <si>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</si>
  <si>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</si>
  <si>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</si>
  <si>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</si>
  <si>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</si>
  <si>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</si>
  <si>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</si>
  <si>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</si>
  <si>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</si>
  <si>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</si>
  <si>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</si>
  <si>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</si>
  <si>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</si>
  <si>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</si>
  <si>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</si>
  <si>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</si>
  <si>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</si>
  <si>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</si>
  <si>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</si>
  <si>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</si>
  <si>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</si>
  <si>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</si>
  <si>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</si>
  <si>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</si>
  <si>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</si>
  <si>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</si>
  <si>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</si>
  <si>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</si>
  <si>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</si>
  <si>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</si>
  <si>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</si>
  <si>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</si>
  <si>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</si>
  <si>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</si>
  <si>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</si>
  <si>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</si>
  <si>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</si>
  <si>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</si>
  <si>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</si>
  <si>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</si>
  <si>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</si>
  <si>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</si>
  <si>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</si>
  <si>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</si>
  <si>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</si>
  <si>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</si>
  <si>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</si>
  <si>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</si>
  <si>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</si>
  <si>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</si>
  <si>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</si>
  <si>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</si>
  <si>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</si>
  <si>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</si>
  <si>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</si>
  <si>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</si>
  <si>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</si>
  <si>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</si>
  <si>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</si>
  <si>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</si>
  <si>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</si>
  <si>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</si>
  <si>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</si>
  <si>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</si>
  <si>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</si>
  <si>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</si>
  <si>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</si>
  <si>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</si>
  <si>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</si>
  <si>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</si>
  <si>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</si>
  <si>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</si>
  <si>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</si>
  <si>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</si>
  <si>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</si>
  <si>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</si>
  <si>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</si>
  <si>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</si>
  <si>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</si>
  <si>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</si>
  <si>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</si>
  <si>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</si>
  <si>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</si>
  <si>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</si>
  <si>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</si>
  <si>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</si>
  <si>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</si>
  <si>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</si>
  <si>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</si>
  <si>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</si>
  <si>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</si>
  <si>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</si>
  <si>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</si>
  <si>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</si>
  <si>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</si>
  <si>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</si>
  <si>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</si>
  <si>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</si>
  <si>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</si>
  <si>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</si>
  <si>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</si>
  <si>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</si>
  <si>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</si>
  <si>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</si>
  <si>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</si>
  <si>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</si>
  <si>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</si>
  <si>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</si>
  <si>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</si>
  <si>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</si>
  <si>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</si>
  <si>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</si>
  <si>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</si>
  <si>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</si>
  <si>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</si>
  <si>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</si>
  <si>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</si>
  <si>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</si>
  <si>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</si>
  <si>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</si>
  <si>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</si>
  <si>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</si>
  <si>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</si>
  <si>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</si>
  <si>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</si>
  <si>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</si>
  <si>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</si>
  <si>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</si>
  <si>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</si>
  <si>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</si>
  <si>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</si>
  <si>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</si>
  <si>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</si>
  <si>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</si>
  <si>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</si>
  <si>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</si>
  <si>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</si>
  <si>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</si>
  <si>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</si>
  <si>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</si>
  <si>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</si>
  <si>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</si>
  <si>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</si>
  <si>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</si>
  <si>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</si>
  <si>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</si>
  <si>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</si>
  <si>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</si>
  <si>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</si>
  <si>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</si>
  <si>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</si>
  <si>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</si>
  <si>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</si>
  <si>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</si>
  <si>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</si>
  <si>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</si>
  <si>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</si>
  <si>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</si>
  <si>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</si>
  <si>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</si>
  <si>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</si>
  <si>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</si>
  <si>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</si>
  <si>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</si>
  <si>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</si>
  <si>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</si>
  <si>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</si>
  <si>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</si>
  <si>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</si>
  <si>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</si>
  <si>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</si>
  <si>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</si>
  <si>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</si>
  <si>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</si>
  <si>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</si>
  <si>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</si>
  <si>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</si>
  <si>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</si>
  <si>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</si>
  <si>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</si>
  <si>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</si>
  <si>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</si>
  <si>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</si>
  <si>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</si>
  <si>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</si>
  <si>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</si>
  <si>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</si>
  <si>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</si>
  <si>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</si>
  <si>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</si>
  <si>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</si>
  <si>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</si>
  <si>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</si>
  <si>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</si>
  <si>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</si>
  <si>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</si>
  <si>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</si>
  <si>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</si>
  <si>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</si>
  <si>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</si>
  <si>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</si>
  <si>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</si>
  <si>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</si>
  <si>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</si>
  <si>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</si>
  <si>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</si>
  <si>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</si>
  <si>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</si>
  <si>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</si>
  <si>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</si>
  <si>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</si>
  <si>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</si>
  <si>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</si>
  <si>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</si>
  <si>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</si>
  <si>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</si>
  <si>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</si>
  <si>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</si>
  <si>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</si>
  <si>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</si>
  <si>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</si>
  <si>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</si>
  <si>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</si>
  <si>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</si>
  <si>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</si>
  <si>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</si>
  <si>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</si>
  <si>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</si>
  <si>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</si>
  <si>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</si>
  <si>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</si>
  <si>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</si>
  <si>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</si>
  <si>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</si>
  <si>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</si>
  <si>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</si>
  <si>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</si>
  <si>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</si>
  <si>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</si>
  <si>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</si>
  <si>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</si>
  <si>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</si>
  <si>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</si>
  <si>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</si>
  <si>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</si>
  <si>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</si>
  <si>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</si>
  <si>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</si>
  <si>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</si>
  <si>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</si>
  <si>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</si>
  <si>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</si>
  <si>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</si>
  <si>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</si>
  <si>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</si>
  <si>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</si>
  <si>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</si>
  <si>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</si>
  <si>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</si>
  <si>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</si>
  <si>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</si>
  <si>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</si>
  <si>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</si>
  <si>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</si>
  <si>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</si>
  <si>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</si>
  <si>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</si>
  <si>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</si>
  <si>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</si>
  <si>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</si>
  <si>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</si>
  <si>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</si>
  <si>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</si>
  <si>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</si>
  <si>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</si>
  <si>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</si>
  <si>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</si>
  <si>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</si>
  <si>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</si>
  <si>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</si>
  <si>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</si>
  <si>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</si>
  <si>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</si>
  <si>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</si>
  <si>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</si>
  <si>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</si>
  <si>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</si>
  <si>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</si>
  <si>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</si>
  <si>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</si>
  <si>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</si>
  <si>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</si>
  <si>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</si>
  <si>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</si>
  <si>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</si>
  <si>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</si>
  <si>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</si>
  <si>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</si>
  <si>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</si>
  <si>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</si>
  <si>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</si>
  <si>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</si>
  <si>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</si>
  <si>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</si>
  <si>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</si>
  <si>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</si>
  <si>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</si>
  <si>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</si>
  <si>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</si>
  <si>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</si>
  <si>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</si>
  <si>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</si>
  <si>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</si>
  <si>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</si>
  <si>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</si>
  <si>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</si>
  <si>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</si>
  <si>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</si>
  <si>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</si>
  <si>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</si>
  <si>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</si>
  <si>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</si>
  <si>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</si>
  <si>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</si>
  <si>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</si>
  <si>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</si>
  <si>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</si>
  <si>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</si>
  <si>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</si>
  <si>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</si>
  <si>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</si>
  <si>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</si>
  <si>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</si>
  <si>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</si>
  <si>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</si>
  <si>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</si>
  <si>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</si>
  <si>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</si>
  <si>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</si>
  <si>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</si>
  <si>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</si>
  <si>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</si>
  <si>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</si>
  <si>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</si>
  <si>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</si>
  <si>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</si>
  <si>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</si>
  <si>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</si>
  <si>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</si>
  <si>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</si>
  <si>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</si>
  <si>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</si>
  <si>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</si>
  <si>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</si>
  <si>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</si>
  <si>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</si>
  <si>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</si>
  <si>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</si>
  <si>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</si>
  <si>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</si>
  <si>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</si>
  <si>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</si>
  <si>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</si>
  <si>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</si>
  <si>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</si>
  <si>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</si>
  <si>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</si>
  <si>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</si>
  <si>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</si>
  <si>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</si>
  <si>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</si>
  <si>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</si>
  <si>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</si>
  <si>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</si>
  <si>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</si>
  <si>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</si>
  <si>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</si>
  <si>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</si>
  <si>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</si>
  <si>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</si>
  <si>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</si>
  <si>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</si>
  <si>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</si>
  <si>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</si>
  <si>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</si>
  <si>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</si>
  <si>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</si>
  <si>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</si>
  <si>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</si>
  <si>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</si>
  <si>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</si>
  <si>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</si>
  <si>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</si>
  <si>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</si>
  <si>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</si>
  <si>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</si>
  <si>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</si>
  <si>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</si>
  <si>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</si>
  <si>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</si>
  <si>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</si>
  <si>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</si>
  <si>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</si>
  <si>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</si>
  <si>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</si>
  <si>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</si>
  <si>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</si>
  <si>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</si>
  <si>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</si>
  <si>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</si>
  <si>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</si>
  <si>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</si>
  <si>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</si>
  <si>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</si>
  <si>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</si>
  <si>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</si>
  <si>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</si>
  <si>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</si>
  <si>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</si>
  <si>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</si>
  <si>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</si>
  <si>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</si>
  <si>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</si>
  <si>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</si>
  <si>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</si>
  <si>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</si>
  <si>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</si>
  <si>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</si>
  <si>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</si>
  <si>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</si>
  <si>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</si>
  <si>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</si>
  <si>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</si>
  <si>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</si>
  <si>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</si>
  <si>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</si>
  <si>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</si>
  <si>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</si>
  <si>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</si>
  <si>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</si>
  <si>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</si>
  <si>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</si>
  <si>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</si>
  <si>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</si>
  <si>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</si>
  <si>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</si>
  <si>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</si>
  <si>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</si>
  <si>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</si>
  <si>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</si>
  <si>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</si>
  <si>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</si>
  <si>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</si>
  <si>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</si>
  <si>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</si>
  <si>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</si>
  <si>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</si>
  <si>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</si>
  <si>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</si>
  <si>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</si>
  <si>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</si>
  <si>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</si>
  <si>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</si>
  <si>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</si>
  <si>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</si>
  <si>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</si>
  <si>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</si>
  <si>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</si>
  <si>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</si>
  <si>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</si>
  <si>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</si>
  <si>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</si>
  <si>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</si>
  <si>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</si>
  <si>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</si>
  <si>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</si>
  <si>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</si>
  <si>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</si>
  <si>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</si>
  <si>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</si>
  <si>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</si>
  <si>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</si>
  <si>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</si>
  <si>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</si>
  <si>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</si>
  <si>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</si>
  <si>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</si>
  <si>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</si>
  <si>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</si>
  <si>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</si>
  <si>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</si>
  <si>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</si>
  <si>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</si>
  <si>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</si>
  <si>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</si>
  <si>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</si>
  <si>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</si>
  <si>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</si>
  <si>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</si>
  <si>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</si>
  <si>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</si>
  <si>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</si>
  <si>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</si>
  <si>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</si>
  <si>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</si>
  <si>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</si>
  <si>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</si>
  <si>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</si>
  <si>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</si>
  <si>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</si>
  <si>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</si>
  <si>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</si>
  <si>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</si>
  <si>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</si>
  <si>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</si>
  <si>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</si>
  <si>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</si>
  <si>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</si>
  <si>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</si>
  <si>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</si>
  <si>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</si>
  <si>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</si>
  <si>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</si>
  <si>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</si>
  <si>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</si>
  <si>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</si>
  <si>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</si>
  <si>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</si>
  <si>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</si>
  <si>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</si>
  <si>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</si>
  <si>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</si>
  <si>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</si>
  <si>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</si>
  <si>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</si>
  <si>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</si>
  <si>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</si>
  <si>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</si>
  <si>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</si>
  <si>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</si>
  <si>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</si>
  <si>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</si>
  <si>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</si>
  <si>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</si>
  <si>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</si>
  <si>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</si>
  <si>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</si>
  <si>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</si>
  <si>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</si>
  <si>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</si>
  <si>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</si>
  <si>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</si>
  <si>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</si>
  <si>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</si>
  <si>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</si>
  <si>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</si>
  <si>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</si>
  <si>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</si>
  <si>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</si>
  <si>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</si>
  <si>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</si>
  <si>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</si>
  <si>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</si>
  <si>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</si>
  <si>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</si>
  <si>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</si>
  <si>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</si>
  <si>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</si>
  <si>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</si>
  <si>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</si>
  <si>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</si>
  <si>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</si>
  <si>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</si>
  <si>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</si>
  <si>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</si>
  <si>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</si>
  <si>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</si>
  <si>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</si>
  <si>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</si>
  <si>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</si>
  <si>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</si>
  <si>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</si>
  <si>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</si>
  <si>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</si>
  <si>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</si>
  <si>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</si>
  <si>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</si>
  <si>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</si>
  <si>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</si>
  <si>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</si>
  <si>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</si>
  <si>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</si>
  <si>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</si>
  <si>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</si>
  <si>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</si>
  <si>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</si>
  <si>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</si>
  <si>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</si>
  <si>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</si>
  <si>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</si>
  <si>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</si>
  <si>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</si>
  <si>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</si>
  <si>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</si>
  <si>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</si>
  <si>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</si>
  <si>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</si>
  <si>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</si>
  <si>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</si>
  <si>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</si>
  <si>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</si>
  <si>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</si>
  <si>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</si>
  <si>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</si>
  <si>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</si>
  <si>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</si>
  <si>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</si>
  <si>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</si>
  <si>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</si>
  <si>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</si>
  <si>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</si>
  <si>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</si>
  <si>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</si>
  <si>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</si>
  <si>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</si>
  <si>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</si>
  <si>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</si>
  <si>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</si>
  <si>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</si>
  <si>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</si>
  <si>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</si>
  <si>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</si>
  <si>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</si>
  <si>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</si>
  <si>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</si>
  <si>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</si>
  <si>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</si>
  <si>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</si>
  <si>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</si>
  <si>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</si>
  <si>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</si>
  <si>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</si>
  <si>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</si>
  <si>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</si>
  <si>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</si>
  <si>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</si>
  <si>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</si>
  <si>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</si>
  <si>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</si>
  <si>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</si>
  <si>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</si>
  <si>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</si>
  <si>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</si>
  <si>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</si>
  <si>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</si>
  <si>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</si>
  <si>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</si>
  <si>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</si>
  <si>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</si>
  <si>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</si>
  <si>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</si>
  <si>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</si>
  <si>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</si>
  <si>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</si>
  <si>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</si>
  <si>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</si>
  <si>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</si>
  <si>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</si>
  <si>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</si>
  <si>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</si>
  <si>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</si>
  <si>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</si>
  <si>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</si>
  <si>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</si>
  <si>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</si>
  <si>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</si>
  <si>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</si>
  <si>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</si>
  <si>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</si>
  <si>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</si>
  <si>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</si>
  <si>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</si>
  <si>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</si>
  <si>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</si>
  <si>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</si>
  <si>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</si>
  <si>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</si>
  <si>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</si>
  <si>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</si>
  <si>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</si>
  <si>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</si>
  <si>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</si>
  <si>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</si>
  <si>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</si>
  <si>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</si>
  <si>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</si>
  <si>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</si>
  <si>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</si>
  <si>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</si>
  <si>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</si>
  <si>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</si>
  <si>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</si>
  <si>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</si>
  <si>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</si>
  <si>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</si>
  <si>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</si>
  <si>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</si>
  <si>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</si>
  <si>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</si>
  <si>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</si>
  <si>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</si>
  <si>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</si>
  <si>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</si>
  <si>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</si>
  <si>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</si>
  <si>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</si>
  <si>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</si>
  <si>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</si>
  <si>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</si>
  <si>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</si>
  <si>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</si>
  <si>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</si>
  <si>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</si>
  <si>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</si>
  <si>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</si>
  <si>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</si>
  <si>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</si>
  <si>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</si>
  <si>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</si>
  <si>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</si>
  <si>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</si>
  <si>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</si>
  <si>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</si>
  <si>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</si>
  <si>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</si>
  <si>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</si>
  <si>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</si>
  <si>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</si>
  <si>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</si>
  <si>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</si>
  <si>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</si>
  <si>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</si>
  <si>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</si>
  <si>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</si>
  <si>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</si>
  <si>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</si>
  <si>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</si>
  <si>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</si>
  <si>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</si>
  <si>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</si>
  <si>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</si>
  <si>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</si>
  <si>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</si>
  <si>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</si>
  <si>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</si>
  <si>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</si>
  <si>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</si>
  <si>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</si>
  <si>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</si>
  <si>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</si>
  <si>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</si>
  <si>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</si>
  <si>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</si>
  <si>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</si>
  <si>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</si>
  <si>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</si>
  <si>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</si>
  <si>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</si>
  <si>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</si>
  <si>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</si>
  <si>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</si>
  <si>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</si>
  <si>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</si>
  <si>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</si>
  <si>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</si>
  <si>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</si>
  <si>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</si>
  <si>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</si>
  <si>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</si>
  <si>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</si>
  <si>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</si>
  <si>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</si>
  <si>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</si>
  <si>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</si>
  <si>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</si>
  <si>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</si>
  <si>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</si>
  <si>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</si>
  <si>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</si>
  <si>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</si>
  <si>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</si>
  <si>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</si>
  <si>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</si>
  <si>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</si>
  <si>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</si>
  <si>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</si>
  <si>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</si>
  <si>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</si>
  <si>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</si>
  <si>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</si>
  <si>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</si>
  <si>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</si>
  <si>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</si>
  <si>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</si>
  <si>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</si>
  <si>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</si>
  <si>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</si>
  <si>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</si>
  <si>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</si>
  <si>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</si>
  <si>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</si>
  <si>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</si>
  <si>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</si>
  <si>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</si>
  <si>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</si>
  <si>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</si>
  <si>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</si>
  <si>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</si>
  <si>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</si>
  <si>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</si>
  <si>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</si>
  <si>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</si>
  <si>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</si>
  <si>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</si>
  <si>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</si>
  <si>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</si>
  <si>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</si>
  <si>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</si>
  <si>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</si>
  <si>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</si>
  <si>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</si>
  <si>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</si>
  <si>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</si>
  <si>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</si>
  <si>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</si>
  <si>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</si>
  <si>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</si>
  <si>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</si>
  <si>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</si>
  <si>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</si>
  <si>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</si>
  <si>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</si>
  <si>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</si>
  <si>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</si>
  <si>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</si>
  <si>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</si>
  <si>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</si>
  <si>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</si>
  <si>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</si>
  <si>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</si>
  <si>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</si>
  <si>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</si>
  <si>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</si>
  <si>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</si>
  <si>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</si>
  <si>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</si>
  <si>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</si>
  <si>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</si>
  <si>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</si>
  <si>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</si>
  <si>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</si>
  <si>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</si>
  <si>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</si>
  <si>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</si>
  <si>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</si>
  <si>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</si>
  <si>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</si>
  <si>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</si>
  <si>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</si>
  <si>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</si>
  <si>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</si>
  <si>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</si>
  <si>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</si>
  <si>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</si>
  <si>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</si>
  <si>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</si>
  <si>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</si>
  <si>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</si>
  <si>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</si>
  <si>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</si>
  <si>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</si>
  <si>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</si>
  <si>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</si>
  <si>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</si>
  <si>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</si>
  <si>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</si>
  <si>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</si>
  <si>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</si>
  <si>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</si>
  <si>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</si>
  <si>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</si>
  <si>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</si>
  <si>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</si>
  <si>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</si>
  <si>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</si>
  <si>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</si>
  <si>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</si>
  <si>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</si>
  <si>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</si>
  <si>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</si>
  <si>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</si>
  <si>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</si>
  <si>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</si>
  <si>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</si>
  <si>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</si>
  <si>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</si>
  <si>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</si>
  <si>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</si>
  <si>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</si>
  <si>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</si>
  <si>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</si>
  <si>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</si>
  <si>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</si>
  <si>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</si>
  <si>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</si>
  <si>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</si>
  <si>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</si>
  <si>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</si>
  <si>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</si>
  <si>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</si>
  <si>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</si>
  <si>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</si>
  <si>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</si>
  <si>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</si>
  <si>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</si>
  <si>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</si>
  <si>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</si>
  <si>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</si>
  <si>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</si>
  <si>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</si>
  <si>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</si>
  <si>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</si>
  <si>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</si>
  <si>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</si>
  <si>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</si>
  <si>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</si>
  <si>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</si>
  <si>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</si>
  <si>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</si>
  <si>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</si>
  <si>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</si>
  <si>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</si>
  <si>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</si>
  <si>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</si>
  <si>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</si>
  <si>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</si>
  <si>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</si>
  <si>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</si>
  <si>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</si>
  <si>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</si>
  <si>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</si>
  <si>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</si>
  <si>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</si>
  <si>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</si>
  <si>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</si>
  <si>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</si>
  <si>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</si>
  <si>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</si>
  <si>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</si>
  <si>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</si>
  <si>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</si>
  <si>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</si>
  <si>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</si>
  <si>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</si>
  <si>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</si>
  <si>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</si>
  <si>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</si>
  <si>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</si>
  <si>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</si>
  <si>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</si>
  <si>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</si>
  <si>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</si>
  <si>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</si>
  <si>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</si>
  <si>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</si>
  <si>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</si>
  <si>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</si>
  <si>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</si>
  <si>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</si>
  <si>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</si>
  <si>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</si>
  <si>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</si>
  <si>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</si>
  <si>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</si>
  <si>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</si>
  <si>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</si>
  <si>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</si>
  <si>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</si>
  <si>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</si>
  <si>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</si>
  <si>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</si>
  <si>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</si>
  <si>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</si>
  <si>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</si>
  <si>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</si>
  <si>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</si>
  <si>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</si>
  <si>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</si>
  <si>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</si>
  <si>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</si>
  <si>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</si>
  <si>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</si>
  <si>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</si>
  <si>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</si>
  <si>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</si>
  <si>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</si>
  <si>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</si>
  <si>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</si>
  <si>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</si>
  <si>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</si>
  <si>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</si>
  <si>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</si>
  <si>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</si>
  <si>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</si>
  <si>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</si>
  <si>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</si>
  <si>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</si>
  <si>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</si>
  <si>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</si>
  <si>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</si>
  <si>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</si>
  <si>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</si>
  <si>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</si>
  <si>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</si>
  <si>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</si>
  <si>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</si>
  <si>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</si>
  <si>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</si>
  <si>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</si>
  <si>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</si>
  <si>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</si>
  <si>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</si>
  <si>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</si>
  <si>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</si>
  <si>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</si>
  <si>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</si>
  <si>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</si>
  <si>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</si>
  <si>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</si>
  <si>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</si>
  <si>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</si>
  <si>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</si>
  <si>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</si>
  <si>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</si>
  <si>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</si>
  <si>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</si>
  <si>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</si>
  <si>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</si>
  <si>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</si>
  <si>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</si>
  <si>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</si>
  <si>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</si>
  <si>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</si>
  <si>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</si>
  <si>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</si>
  <si>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</si>
  <si>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</si>
  <si>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</si>
  <si>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</si>
  <si>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</si>
  <si>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</si>
  <si>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</si>
  <si>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</si>
  <si>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</si>
  <si>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</si>
  <si>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</si>
  <si>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</si>
  <si>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</si>
  <si>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</si>
  <si>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</si>
  <si>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</si>
  <si>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</si>
  <si>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</si>
  <si>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</si>
  <si>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</si>
  <si>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</si>
  <si>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</si>
  <si>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</si>
  <si>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</si>
  <si>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</si>
  <si>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</si>
  <si>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</si>
  <si>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</si>
  <si>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</si>
  <si>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</si>
  <si>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</si>
  <si>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</si>
  <si>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</si>
  <si>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</si>
  <si>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</si>
  <si>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</si>
  <si>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</si>
  <si>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</si>
  <si>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</si>
  <si>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</si>
  <si>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</si>
  <si>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</si>
  <si>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</si>
  <si>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</si>
  <si>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</si>
  <si>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</si>
  <si>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</si>
  <si>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</si>
  <si>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</si>
  <si>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</si>
  <si>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</si>
  <si>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</si>
  <si>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</si>
  <si>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</si>
  <si>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</si>
  <si>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</si>
  <si>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</si>
  <si>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</si>
  <si>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</si>
  <si>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</si>
  <si>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</si>
  <si>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</si>
  <si>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</si>
  <si>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</si>
  <si>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</si>
  <si>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</si>
  <si>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</si>
  <si>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</si>
  <si>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</si>
  <si>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</si>
  <si>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</si>
  <si>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</si>
  <si>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</si>
  <si>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</si>
  <si>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</si>
  <si>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</si>
  <si>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</si>
  <si>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</si>
  <si>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</si>
  <si>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</si>
  <si>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</si>
  <si>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</si>
  <si>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</si>
  <si>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</si>
  <si>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</si>
  <si>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</si>
  <si>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</si>
  <si>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</si>
  <si>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</si>
  <si>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</si>
  <si>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</si>
  <si>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</si>
  <si>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</si>
  <si>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</si>
  <si>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</si>
  <si>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</si>
  <si>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</si>
  <si>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</si>
  <si>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</si>
  <si>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</si>
  <si>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</si>
  <si>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</si>
  <si>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</si>
  <si>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</si>
  <si>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</si>
  <si>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</si>
  <si>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</si>
  <si>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</si>
  <si>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</si>
  <si>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</si>
  <si>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</si>
  <si>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</si>
  <si>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</si>
  <si>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</si>
  <si>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</si>
  <si>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</si>
  <si>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</si>
  <si>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</si>
  <si>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</si>
  <si>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</si>
  <si>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</si>
  <si>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</si>
  <si>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</si>
  <si>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</si>
  <si>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</si>
  <si>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</si>
  <si>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</si>
  <si>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</si>
  <si>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</si>
  <si>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</si>
  <si>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</si>
  <si>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</si>
  <si>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</si>
  <si>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</si>
  <si>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</si>
  <si>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</si>
  <si>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</si>
  <si>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</si>
  <si>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</si>
  <si>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</si>
  <si>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</si>
  <si>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</si>
  <si>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</si>
  <si>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</si>
  <si>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</si>
  <si>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</si>
  <si>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</si>
  <si>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</si>
  <si>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</si>
  <si>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</si>
  <si>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</si>
  <si>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</si>
  <si>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</si>
  <si>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</si>
  <si>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</si>
  <si>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</si>
  <si>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</si>
  <si>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</si>
  <si>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</si>
  <si>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</si>
  <si>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</si>
  <si>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</si>
  <si>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</si>
  <si>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</si>
  <si>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</si>
  <si>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</si>
  <si>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</si>
  <si>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</si>
  <si>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</si>
  <si>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</si>
  <si>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</si>
  <si>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</si>
  <si>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</si>
  <si>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</si>
  <si>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</si>
  <si>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</si>
  <si>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</si>
  <si>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</si>
  <si>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</si>
  <si>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</si>
  <si>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</si>
  <si>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</si>
  <si>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</si>
  <si>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</si>
  <si>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</si>
  <si>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</si>
  <si>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</si>
  <si>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</si>
  <si>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</si>
  <si>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</si>
  <si>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</si>
  <si>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</si>
  <si>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</si>
  <si>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</si>
  <si>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</si>
  <si>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</si>
  <si>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</si>
  <si>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</si>
  <si>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</si>
  <si>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</si>
  <si>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</si>
  <si>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</si>
  <si>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</si>
  <si>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</si>
  <si>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</si>
  <si>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</si>
  <si>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</si>
  <si>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</si>
  <si>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</si>
  <si>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</si>
  <si>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</si>
  <si>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</si>
  <si>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</si>
  <si>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</si>
  <si>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</si>
  <si>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</si>
  <si>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</si>
  <si>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</si>
  <si>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</si>
  <si>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</si>
  <si>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</si>
  <si>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</si>
  <si>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</si>
  <si>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</si>
  <si>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</si>
  <si>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</si>
  <si>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</si>
  <si>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</si>
  <si>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</si>
  <si>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</si>
  <si>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</si>
  <si>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</si>
  <si>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</si>
  <si>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</si>
  <si>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</si>
  <si>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</si>
  <si>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</si>
  <si>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</si>
  <si>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</si>
  <si>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</si>
  <si>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</si>
  <si>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</si>
  <si>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</si>
  <si>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</si>
  <si>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</si>
  <si>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</si>
  <si>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</si>
  <si>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</si>
  <si>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</si>
  <si>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</si>
  <si>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</si>
  <si>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</si>
  <si>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</si>
  <si>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</si>
  <si>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</si>
  <si>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</si>
  <si>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</si>
  <si>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</si>
  <si>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</si>
  <si>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</si>
  <si>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</si>
  <si>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</si>
  <si>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</si>
  <si>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</si>
  <si>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</si>
  <si>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</si>
  <si>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</si>
  <si>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</si>
  <si>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</si>
  <si>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</si>
  <si>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</si>
  <si>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</si>
  <si>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</si>
  <si>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</si>
  <si>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</si>
  <si>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</si>
  <si>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</si>
  <si>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</si>
  <si>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</si>
  <si>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</si>
  <si>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</si>
  <si>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</si>
  <si>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</si>
  <si>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</si>
  <si>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</si>
  <si>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</si>
  <si>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</si>
  <si>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</si>
  <si>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</si>
  <si>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</si>
  <si>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</si>
  <si>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</si>
  <si>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</si>
  <si>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</si>
  <si>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</si>
  <si>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</si>
  <si>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</si>
  <si>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</si>
  <si>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</si>
  <si>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</si>
  <si>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</si>
  <si>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</si>
  <si>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</si>
  <si>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</si>
  <si>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</si>
  <si>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</si>
  <si>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</si>
  <si>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</si>
  <si>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</si>
  <si>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</si>
  <si>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</si>
  <si>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</si>
  <si>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</si>
  <si>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</si>
  <si>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</si>
  <si>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</si>
  <si>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</si>
  <si>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</si>
  <si>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</si>
  <si>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</si>
  <si>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</si>
  <si>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</si>
  <si>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</si>
  <si>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</si>
  <si>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</si>
  <si>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</si>
  <si>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</si>
  <si>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</si>
  <si>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</si>
  <si>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</si>
  <si>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</si>
  <si>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</si>
  <si>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</si>
  <si>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</si>
  <si>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</si>
  <si>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</si>
  <si>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</si>
  <si>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</si>
  <si>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</si>
  <si>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</si>
  <si>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</si>
  <si>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</si>
  <si>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</si>
  <si>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</si>
  <si>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</si>
  <si>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</si>
  <si>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</si>
  <si>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</si>
  <si>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</si>
  <si>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</si>
  <si>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</si>
  <si>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</si>
  <si>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</si>
  <si>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</si>
  <si>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</si>
  <si>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</si>
  <si>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</si>
  <si>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</si>
  <si>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</si>
  <si>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</si>
  <si>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</si>
  <si>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</si>
  <si>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</si>
  <si>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</si>
  <si>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</si>
  <si>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</si>
  <si>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</si>
  <si>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</si>
  <si>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</si>
  <si>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</si>
  <si>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</si>
  <si>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</si>
  <si>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</si>
  <si>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</si>
  <si>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</si>
  <si>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</si>
  <si>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</si>
  <si>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</si>
  <si>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</si>
  <si>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</si>
  <si>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</si>
  <si>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</si>
  <si>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</si>
  <si>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</si>
  <si>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</si>
  <si>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</si>
  <si>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</si>
  <si>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</si>
  <si>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</si>
  <si>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</si>
  <si>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</si>
  <si>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</si>
  <si>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</si>
  <si>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</si>
  <si>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</si>
  <si>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</si>
  <si>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</si>
  <si>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</si>
  <si>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</si>
  <si>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</si>
  <si>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</si>
  <si>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</si>
  <si>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</si>
  <si>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</si>
  <si>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</si>
  <si>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</si>
  <si>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</si>
  <si>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</si>
  <si>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</si>
  <si>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</si>
  <si>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</si>
  <si>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</si>
  <si>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</si>
  <si>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</si>
  <si>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</si>
  <si>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</si>
  <si>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</si>
  <si>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</si>
  <si>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</si>
  <si>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</si>
  <si>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</si>
  <si>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</si>
  <si>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</si>
  <si>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</si>
  <si>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</si>
  <si>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</si>
  <si>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</si>
  <si>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</si>
  <si>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</si>
  <si>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</si>
  <si>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</si>
  <si>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</si>
  <si>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</si>
  <si>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</si>
  <si>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</si>
  <si>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</si>
  <si>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</si>
  <si>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</si>
  <si>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</si>
  <si>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</si>
  <si>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</si>
  <si>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</si>
  <si>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</si>
  <si>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</si>
  <si>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</si>
  <si>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</si>
  <si>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</si>
  <si>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</si>
  <si>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</si>
  <si>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</si>
  <si>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</si>
  <si>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</si>
  <si>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</si>
  <si>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</si>
  <si>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</si>
  <si>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</si>
  <si>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</si>
  <si>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</si>
  <si>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</si>
  <si>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</si>
  <si>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</si>
  <si>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</si>
  <si>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</si>
  <si>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</si>
  <si>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</si>
  <si>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</si>
  <si>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</si>
  <si>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</si>
  <si>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</si>
  <si>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</si>
  <si>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</si>
  <si>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</si>
  <si>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</si>
  <si>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</si>
  <si>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</si>
  <si>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</si>
  <si>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</si>
  <si>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</si>
  <si>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</si>
  <si>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</si>
  <si>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</si>
  <si>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</si>
  <si>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</si>
  <si>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</si>
  <si>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</si>
  <si>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</si>
  <si>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</si>
  <si>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</si>
  <si>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</si>
  <si>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</si>
  <si>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</si>
  <si>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</si>
  <si>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</si>
  <si>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</si>
  <si>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</si>
  <si>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</si>
  <si>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</si>
  <si>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</si>
  <si>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</si>
  <si>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</si>
  <si>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</si>
  <si>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</si>
  <si>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</si>
  <si>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</si>
  <si>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</si>
  <si>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</si>
  <si>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</si>
  <si>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</si>
  <si>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</si>
  <si>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</si>
  <si>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</si>
  <si>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</si>
  <si>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</si>
  <si>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</si>
  <si>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</si>
  <si>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</si>
  <si>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</si>
  <si>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</si>
  <si>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</si>
  <si>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</si>
  <si>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</si>
  <si>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</si>
  <si>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</si>
  <si>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</si>
  <si>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</si>
  <si>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</si>
  <si>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</si>
  <si>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</si>
  <si>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</si>
  <si>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</si>
  <si>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</si>
  <si>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</si>
  <si>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</si>
  <si>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</si>
  <si>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</si>
  <si>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</si>
  <si>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</si>
  <si>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</si>
  <si>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</si>
  <si>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</si>
  <si>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</si>
  <si>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</si>
  <si>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</si>
  <si>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</si>
  <si>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</si>
  <si>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</si>
  <si>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</si>
  <si>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</si>
  <si>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</si>
  <si>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</si>
  <si>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</si>
  <si>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</si>
  <si>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</si>
  <si>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</si>
  <si>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</si>
  <si>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</si>
  <si>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</si>
  <si>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</si>
  <si>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</si>
  <si>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</si>
  <si>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</si>
  <si>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</si>
  <si>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</si>
  <si>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</si>
  <si>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</si>
  <si>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</si>
  <si>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</si>
  <si>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</si>
  <si>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</si>
  <si>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</si>
  <si>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</si>
  <si>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</si>
  <si>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</si>
  <si>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</si>
  <si>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</si>
  <si>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</si>
  <si>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</si>
  <si>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</si>
  <si>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</si>
  <si>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</si>
  <si>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</si>
  <si>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</si>
  <si>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</si>
  <si>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</si>
  <si>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</si>
  <si>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</si>
  <si>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</si>
  <si>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</si>
  <si>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</si>
  <si>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</si>
  <si>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</si>
  <si>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</si>
  <si>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</si>
  <si>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</si>
  <si>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</si>
  <si>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</si>
  <si>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</si>
  <si>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</si>
  <si>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</si>
  <si>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</si>
  <si>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</si>
  <si>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</si>
  <si>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</si>
  <si>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</si>
  <si>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</si>
  <si>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</si>
  <si>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</si>
  <si>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</si>
  <si>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</si>
  <si>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</si>
  <si>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</si>
  <si>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</si>
  <si>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</si>
  <si>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</si>
  <si>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</si>
  <si>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</si>
  <si>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</si>
  <si>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</si>
  <si>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</si>
  <si>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</si>
  <si>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</si>
  <si>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</si>
  <si>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</si>
  <si>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</si>
  <si>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</si>
  <si>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</si>
  <si>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</si>
  <si>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</si>
  <si>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</si>
  <si>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</si>
  <si>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</si>
  <si>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</si>
  <si>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</si>
  <si>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</si>
  <si>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</si>
  <si>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</si>
  <si>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</si>
  <si>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</si>
  <si>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</si>
  <si>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</si>
  <si>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</si>
  <si>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</si>
  <si>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</si>
  <si>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</si>
  <si>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</si>
  <si>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</si>
  <si>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</si>
  <si>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</si>
  <si>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</si>
  <si>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</si>
  <si>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</si>
  <si>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</si>
  <si>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</si>
  <si>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</si>
  <si>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</si>
  <si>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</si>
  <si>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</si>
  <si>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</si>
  <si>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</si>
  <si>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</si>
  <si>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</si>
  <si>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</si>
  <si>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</si>
  <si>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</si>
  <si>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</si>
  <si>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</si>
  <si>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</si>
  <si>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</si>
  <si>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</si>
  <si>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</si>
  <si>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</si>
  <si>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</si>
  <si>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</si>
  <si>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</si>
  <si>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</si>
  <si>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</si>
  <si>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</si>
  <si>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</si>
  <si>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</si>
  <si>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</si>
  <si>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</si>
  <si>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</si>
  <si>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</si>
  <si>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</si>
  <si>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</si>
  <si>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</si>
  <si>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</si>
  <si>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</si>
  <si>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</si>
  <si>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</si>
  <si>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</si>
  <si>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</si>
  <si>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</si>
  <si>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</si>
  <si>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</si>
  <si>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</si>
  <si>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</si>
  <si>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</si>
  <si>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</si>
  <si>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</si>
  <si>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</si>
  <si>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</si>
  <si>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</si>
  <si>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</si>
  <si>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</si>
  <si>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</si>
  <si>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</si>
  <si>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</si>
  <si>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</si>
  <si>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</si>
  <si>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</si>
  <si>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</si>
  <si>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</si>
  <si>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</si>
  <si>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</si>
  <si>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</si>
  <si>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</si>
  <si>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</si>
  <si>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</si>
  <si>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</si>
  <si>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</si>
  <si>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</si>
  <si>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</si>
  <si>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</si>
  <si>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</si>
  <si>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</si>
  <si>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</si>
  <si>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</si>
  <si>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</si>
  <si>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</si>
  <si>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</si>
  <si>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</si>
  <si>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</si>
  <si>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</si>
  <si>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</si>
  <si>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</si>
  <si>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</si>
  <si>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</si>
  <si>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</si>
  <si>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</si>
  <si>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</si>
  <si>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</si>
  <si>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</si>
  <si>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</si>
  <si>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</si>
  <si>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</si>
  <si>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</si>
  <si>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</si>
  <si>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</si>
  <si>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</si>
  <si>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</si>
  <si>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</si>
  <si>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</si>
  <si>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</si>
  <si>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</si>
  <si>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</si>
  <si>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</si>
  <si>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</si>
  <si>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</si>
  <si>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</si>
  <si>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</si>
  <si>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</si>
  <si>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</si>
  <si>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</si>
  <si>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</si>
  <si>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</si>
  <si>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</si>
  <si>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</si>
  <si>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</si>
  <si>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</si>
  <si>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</si>
  <si>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</si>
  <si>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</si>
  <si>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</si>
  <si>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</si>
  <si>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</si>
  <si>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</si>
  <si>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</si>
  <si>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</si>
  <si>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</si>
  <si>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</si>
  <si>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</si>
  <si>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</si>
  <si>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</si>
  <si>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</si>
  <si>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</si>
  <si>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</si>
  <si>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</si>
  <si>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</si>
  <si>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</si>
  <si>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</si>
  <si>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</si>
  <si>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</si>
  <si>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</si>
  <si>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</si>
  <si>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</si>
  <si>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</si>
  <si>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</si>
  <si>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</si>
  <si>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</si>
  <si>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</si>
  <si>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</si>
  <si>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</si>
  <si>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</si>
  <si>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</si>
  <si>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</si>
  <si>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</si>
  <si>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</si>
  <si>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</si>
  <si>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</si>
  <si>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</si>
  <si>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</si>
  <si>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</si>
  <si>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</si>
  <si>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</si>
  <si>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</si>
  <si>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</si>
  <si>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</si>
  <si>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</si>
  <si>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</si>
  <si>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</si>
  <si>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</si>
  <si>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</si>
  <si>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</si>
  <si>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</si>
  <si>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</si>
  <si>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</si>
  <si>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</si>
  <si>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</si>
  <si>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</si>
  <si>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</si>
  <si>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</si>
  <si>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</si>
  <si>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</si>
  <si>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</si>
  <si>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</si>
  <si>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</si>
  <si>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</si>
  <si>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</si>
  <si>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</si>
  <si>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</si>
  <si>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</si>
  <si>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</si>
  <si>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</si>
  <si>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</si>
  <si>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</si>
  <si>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</si>
  <si>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</si>
  <si>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</si>
  <si>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</si>
  <si>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</si>
  <si>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</si>
  <si>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</si>
  <si>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</si>
  <si>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</si>
  <si>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</si>
  <si>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</si>
  <si>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</si>
  <si>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</si>
  <si>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</si>
  <si>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</si>
  <si>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</si>
  <si>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</si>
  <si>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</si>
  <si>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</si>
  <si>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</si>
  <si>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</si>
  <si>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</si>
  <si>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</si>
  <si>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</si>
  <si>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</si>
  <si>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</si>
  <si>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</si>
  <si>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</si>
  <si>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</si>
  <si>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</si>
  <si>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</si>
  <si>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</si>
  <si>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</si>
  <si>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</si>
  <si>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</si>
  <si>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</si>
  <si>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</si>
  <si>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</si>
  <si>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</si>
  <si>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</si>
  <si>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</si>
  <si>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</si>
  <si>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</si>
  <si>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</si>
  <si>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</si>
  <si>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</si>
  <si>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</si>
  <si>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</si>
  <si>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</si>
  <si>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</si>
  <si>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</si>
  <si>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</si>
  <si>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</si>
  <si>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</si>
  <si>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</si>
  <si>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</si>
  <si>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</si>
  <si>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</si>
  <si>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</si>
  <si>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</si>
  <si>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</si>
  <si>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</si>
  <si>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</si>
  <si>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</si>
  <si>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</si>
  <si>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</si>
  <si>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</si>
  <si>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</si>
  <si>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</si>
  <si>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</si>
  <si>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</si>
  <si>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</si>
  <si>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</si>
  <si>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</si>
  <si>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</si>
  <si>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</si>
  <si>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</si>
  <si>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</si>
  <si>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</si>
  <si>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</si>
  <si>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</si>
  <si>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</si>
  <si>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</si>
  <si>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</si>
  <si>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</si>
  <si>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</si>
  <si>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</si>
  <si>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</si>
  <si>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</si>
  <si>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</si>
  <si>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</si>
  <si>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</si>
  <si>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</si>
  <si>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</si>
  <si>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</si>
  <si>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</si>
  <si>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</si>
  <si>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</si>
  <si>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</si>
  <si>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</si>
  <si>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</si>
  <si>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</si>
  <si>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</si>
  <si>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</si>
  <si>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</si>
  <si>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</si>
  <si>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</si>
  <si>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</si>
  <si>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</si>
  <si>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</si>
  <si>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</si>
  <si>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</si>
  <si>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</si>
  <si>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</si>
  <si>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</si>
  <si>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</si>
  <si>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</si>
  <si>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</si>
  <si>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</si>
  <si>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</si>
  <si>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</si>
  <si>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</si>
  <si>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</si>
  <si>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</si>
  <si>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</si>
  <si>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</si>
  <si>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</si>
  <si>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</si>
  <si>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</si>
  <si>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</si>
  <si>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</si>
  <si>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</si>
  <si>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</si>
  <si>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</si>
  <si>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</si>
  <si>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</si>
  <si>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</si>
  <si>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</si>
  <si>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</si>
  <si>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</si>
  <si>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</si>
  <si>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</si>
  <si>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</si>
  <si>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</si>
  <si>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</si>
  <si>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</si>
  <si>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</si>
  <si>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</si>
  <si>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</si>
  <si>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</si>
  <si>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</si>
  <si>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</si>
  <si>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</si>
  <si>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</si>
  <si>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</si>
  <si>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</si>
  <si>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</si>
  <si>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</si>
  <si>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</si>
  <si>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</si>
  <si>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</si>
  <si>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</si>
  <si>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</si>
  <si>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</si>
  <si>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</si>
  <si>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</si>
  <si>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</si>
  <si>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</si>
  <si>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</si>
  <si>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</si>
  <si>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</si>
  <si>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</si>
  <si>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</si>
  <si>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</si>
  <si>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</si>
  <si>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</si>
  <si>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</si>
  <si>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</si>
  <si>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</si>
  <si>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</si>
  <si>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</si>
  <si>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</si>
  <si>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</si>
  <si>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</si>
  <si>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</si>
  <si>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</si>
  <si>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</si>
  <si>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</si>
  <si>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</si>
  <si>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</si>
  <si>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</si>
  <si>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</si>
  <si>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</si>
  <si>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</si>
  <si>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</si>
  <si>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</si>
  <si>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</si>
  <si>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</si>
  <si>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</si>
  <si>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</si>
  <si>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</si>
  <si>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</si>
  <si>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</si>
  <si>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</si>
  <si>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</si>
  <si>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</si>
  <si>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</si>
  <si>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</si>
  <si>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</si>
  <si>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</si>
  <si>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</si>
  <si>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</si>
  <si>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</si>
  <si>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</si>
  <si>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</si>
  <si>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</si>
  <si>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</si>
  <si>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</si>
  <si>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</si>
  <si>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</si>
  <si>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</si>
  <si>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</si>
  <si>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</si>
  <si>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</si>
  <si>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</si>
  <si>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</si>
  <si>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</si>
  <si>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</si>
  <si>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</si>
  <si>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</si>
  <si>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</si>
  <si>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</si>
  <si>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</si>
  <si>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</si>
  <si>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</si>
  <si>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</si>
  <si>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</si>
  <si>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</si>
  <si>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</si>
  <si>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</si>
  <si>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</si>
  <si>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</si>
  <si>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</si>
  <si>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</si>
  <si>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</si>
  <si>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</si>
  <si>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</si>
  <si>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</si>
  <si>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</si>
  <si>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</si>
  <si>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</si>
  <si>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</si>
  <si>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</si>
  <si>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</si>
  <si>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</si>
  <si>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</si>
  <si>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</si>
  <si>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</si>
  <si>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</si>
  <si>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</si>
  <si>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</si>
  <si>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</si>
  <si>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</si>
  <si>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</si>
  <si>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</si>
  <si>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</si>
  <si>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</si>
  <si>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</si>
  <si>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</si>
  <si>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</si>
  <si>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</si>
  <si>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</si>
  <si>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</si>
  <si>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</si>
  <si>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</si>
  <si>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</si>
  <si>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</si>
  <si>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</si>
  <si>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</si>
  <si>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</si>
  <si>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</si>
  <si>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</si>
  <si>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</si>
  <si>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</si>
  <si>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</si>
  <si>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</si>
  <si>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</si>
  <si>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</si>
  <si>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</si>
  <si>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</si>
  <si>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</si>
  <si>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</si>
  <si>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</si>
  <si>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</si>
  <si>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</si>
  <si>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</si>
  <si>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</si>
  <si>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</si>
  <si>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</si>
  <si>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</si>
  <si>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</si>
  <si>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</si>
  <si>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</si>
  <si>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</si>
  <si>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</si>
  <si>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</si>
  <si>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</si>
  <si>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</si>
  <si>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</si>
  <si>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</si>
  <si>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</si>
  <si>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</si>
  <si>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</si>
  <si>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</si>
  <si>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</si>
  <si>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</si>
  <si>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</si>
  <si>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</si>
  <si>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</si>
  <si>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</si>
  <si>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</si>
  <si>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</si>
  <si>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</si>
  <si>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</si>
  <si>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</si>
  <si>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</si>
  <si>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</si>
  <si>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</si>
  <si>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</si>
  <si>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</si>
  <si>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</si>
  <si>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</si>
  <si>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</si>
  <si>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</si>
  <si>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</si>
  <si>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</si>
  <si>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</si>
  <si>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</si>
  <si>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</si>
  <si>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</si>
  <si>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</si>
  <si>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</si>
  <si>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</si>
  <si>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</si>
  <si>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</si>
  <si>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</si>
  <si>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</si>
  <si>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</si>
  <si>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</si>
  <si>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</si>
  <si>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</si>
  <si>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</si>
  <si>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</si>
  <si>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</si>
  <si>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</si>
  <si>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</si>
  <si>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</si>
  <si>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</si>
  <si>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</si>
  <si>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</si>
  <si>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</si>
  <si>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</si>
  <si>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</si>
  <si>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</si>
  <si>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</si>
  <si>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</si>
  <si>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</si>
  <si>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</si>
  <si>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</si>
  <si>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</si>
  <si>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</si>
  <si>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</si>
  <si>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</si>
  <si>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</si>
  <si>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</si>
  <si>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</si>
  <si>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</si>
  <si>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</si>
  <si>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</si>
  <si>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</si>
  <si>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</si>
  <si>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</si>
  <si>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</si>
  <si>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</si>
  <si>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</si>
  <si>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</si>
  <si>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</si>
  <si>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</si>
  <si>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</si>
  <si>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</si>
  <si>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</si>
  <si>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</si>
  <si>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</si>
  <si>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</si>
  <si>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</si>
  <si>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</si>
  <si>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</si>
  <si>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</si>
  <si>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</si>
  <si>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</si>
  <si>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</si>
  <si>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</si>
  <si>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</si>
  <si>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</si>
  <si>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</si>
  <si>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</si>
  <si>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</si>
  <si>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</si>
  <si>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</si>
  <si>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</si>
  <si>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</si>
  <si>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</si>
  <si>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</si>
  <si>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</si>
  <si>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</si>
  <si>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</si>
  <si>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</si>
  <si>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</si>
  <si>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</si>
  <si>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</si>
  <si>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</si>
  <si>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</si>
  <si>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</si>
  <si>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</si>
  <si>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</si>
  <si>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</si>
  <si>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</si>
  <si>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</si>
  <si>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</si>
  <si>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</si>
  <si>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</si>
  <si>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</si>
  <si>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</si>
  <si>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</si>
  <si>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</si>
  <si>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</si>
  <si>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</si>
  <si>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</si>
  <si>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</si>
  <si>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</si>
  <si>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</si>
  <si>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</si>
  <si>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</si>
  <si>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</si>
  <si>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</si>
  <si>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</si>
  <si>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</si>
  <si>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</si>
  <si>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</si>
  <si>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</si>
  <si>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</si>
  <si>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</si>
  <si>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</si>
  <si>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</si>
  <si>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</si>
  <si>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</si>
  <si>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</si>
  <si>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</si>
  <si>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</si>
  <si>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</si>
  <si>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</si>
  <si>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</si>
  <si>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</si>
  <si>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</si>
  <si>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</si>
  <si>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</si>
  <si>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</si>
  <si>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</si>
  <si>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</si>
  <si>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</si>
  <si>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</si>
  <si>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</si>
  <si>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</si>
  <si>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</si>
  <si>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</si>
  <si>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</si>
  <si>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</si>
  <si>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</si>
  <si>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</si>
  <si>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</si>
  <si>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</si>
  <si>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</si>
  <si>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</si>
  <si>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</si>
  <si>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</si>
  <si>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</si>
  <si>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</si>
  <si>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</si>
  <si>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</si>
  <si>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</si>
  <si>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</si>
  <si>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</si>
  <si>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</si>
  <si>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</si>
  <si>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</si>
  <si>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</si>
  <si>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</si>
  <si>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</si>
  <si>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</si>
  <si>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</si>
  <si>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</si>
  <si>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</si>
  <si>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</si>
  <si>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</si>
  <si>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</si>
  <si>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</si>
  <si>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</si>
  <si>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</si>
  <si>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</si>
  <si>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</si>
  <si>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</si>
  <si>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</si>
  <si>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</si>
  <si>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</si>
  <si>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</si>
  <si>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</si>
  <si>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</si>
  <si>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</si>
  <si>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</si>
  <si>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</si>
  <si>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</si>
  <si>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</si>
  <si>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</si>
  <si>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</si>
  <si>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</si>
  <si>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</si>
  <si>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</si>
  <si>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</si>
  <si>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</si>
  <si>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</si>
  <si>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</si>
  <si>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</si>
  <si>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</si>
  <si>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</si>
  <si>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</si>
  <si>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</si>
  <si>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</si>
  <si>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</si>
  <si>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</si>
  <si>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</si>
  <si>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</si>
  <si>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</si>
  <si>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</si>
  <si>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</si>
  <si>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</si>
  <si>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</si>
  <si>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</si>
  <si>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</si>
  <si>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</si>
  <si>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</si>
  <si>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</si>
  <si>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</si>
  <si>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</si>
  <si>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</si>
  <si>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</si>
  <si>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</si>
  <si>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</si>
  <si>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</si>
  <si>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</si>
  <si>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</si>
  <si>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</si>
  <si>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</si>
  <si>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</si>
  <si>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</si>
  <si>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</si>
  <si>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</si>
  <si>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</si>
  <si>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</si>
  <si>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</si>
  <si>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</si>
  <si>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</si>
  <si>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</si>
  <si>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</si>
  <si>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</si>
  <si>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</si>
  <si>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</si>
  <si>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</si>
  <si>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</si>
  <si>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</si>
  <si>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</si>
  <si>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</si>
  <si>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</si>
  <si>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</si>
  <si>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</si>
  <si>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</si>
  <si>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</si>
  <si>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</si>
  <si>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</si>
  <si>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</si>
  <si>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</si>
  <si>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</si>
  <si>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</si>
  <si>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</si>
  <si>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</si>
  <si>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</si>
  <si>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</si>
  <si>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</si>
  <si>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</si>
  <si>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</si>
  <si>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</si>
  <si>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</si>
  <si>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</si>
  <si>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</si>
  <si>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</si>
  <si>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</si>
  <si>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</si>
  <si>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</si>
  <si>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</si>
  <si>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</si>
  <si>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</si>
  <si>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</si>
  <si>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</si>
  <si>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</si>
  <si>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</si>
  <si>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</si>
  <si>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</si>
  <si>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</si>
  <si>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</si>
  <si>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</si>
  <si>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</si>
  <si>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</si>
  <si>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</si>
  <si>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</si>
  <si>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</si>
  <si>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</si>
  <si>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</si>
  <si>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</si>
  <si>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</si>
  <si>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</si>
  <si>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</si>
  <si>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</si>
  <si>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</si>
  <si>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</si>
  <si>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</si>
  <si>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</si>
  <si>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</si>
  <si>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</si>
  <si>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</si>
  <si>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</si>
  <si>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</si>
  <si>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</si>
  <si>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</si>
  <si>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</si>
  <si>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</si>
  <si>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</si>
  <si>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</si>
  <si>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</si>
  <si>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</si>
  <si>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</si>
  <si>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</si>
  <si>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</si>
  <si>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</si>
  <si>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</si>
  <si>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</si>
  <si>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</si>
  <si>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</si>
  <si>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</si>
  <si>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</si>
  <si>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</si>
  <si>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</si>
  <si>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</si>
  <si>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</si>
  <si>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</si>
  <si>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</si>
  <si>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</si>
  <si>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</si>
  <si>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</si>
  <si>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</si>
  <si>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</si>
  <si>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</si>
  <si>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</si>
  <si>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</si>
  <si>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</si>
  <si>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</si>
  <si>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</si>
  <si>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</si>
  <si>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</si>
  <si>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</si>
  <si>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</si>
  <si>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</si>
  <si>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</si>
  <si>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</si>
  <si>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</si>
  <si>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</si>
  <si>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</si>
  <si>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</si>
  <si>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</si>
  <si>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</si>
  <si>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</si>
  <si>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</si>
  <si>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</si>
  <si>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</si>
  <si>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</si>
  <si>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</si>
  <si>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</si>
  <si>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</si>
  <si>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</si>
  <si>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</si>
  <si>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</si>
  <si>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</si>
  <si>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</si>
  <si>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</si>
  <si>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</si>
  <si>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</si>
  <si>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</si>
  <si>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</si>
  <si>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</si>
  <si>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</si>
  <si>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</si>
  <si>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</si>
  <si>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</si>
  <si>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</si>
  <si>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</si>
  <si>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</si>
  <si>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</si>
  <si>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</si>
  <si>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</si>
  <si>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</si>
  <si>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</si>
  <si>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</si>
  <si>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</si>
  <si>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</si>
  <si>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</si>
  <si>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</si>
  <si>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</si>
  <si>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</si>
  <si>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</si>
  <si>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</si>
  <si>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</si>
  <si>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</si>
  <si>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</si>
  <si>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</si>
  <si>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</si>
  <si>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</si>
  <si>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</si>
  <si>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</si>
  <si>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</si>
  <si>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</si>
  <si>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</si>
  <si>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</si>
  <si>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</si>
  <si>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</si>
  <si>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</si>
  <si>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</si>
  <si>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</si>
  <si>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</si>
  <si>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</si>
  <si>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</si>
  <si>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</si>
  <si>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</si>
  <si>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</si>
  <si>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</si>
  <si>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</si>
  <si>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</si>
  <si>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</si>
  <si>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</si>
  <si>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</si>
  <si>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</si>
  <si>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</si>
  <si>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</si>
  <si>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</si>
  <si>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</si>
  <si>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</si>
  <si>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</si>
  <si>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</si>
  <si>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</si>
  <si>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</si>
  <si>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</si>
  <si>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</si>
  <si>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</si>
  <si>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</si>
  <si>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</si>
  <si>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</si>
  <si>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</si>
  <si>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</si>
  <si>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</si>
  <si>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</si>
  <si>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</si>
  <si>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</si>
  <si>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</si>
  <si>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</si>
  <si>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</si>
  <si>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</si>
  <si>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</si>
  <si>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</si>
  <si>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</si>
  <si>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</si>
  <si>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</si>
  <si>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</si>
  <si>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</si>
  <si>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</si>
  <si>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</si>
  <si>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</si>
  <si>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</si>
  <si>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</si>
  <si>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</si>
  <si>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</si>
  <si>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</si>
  <si>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</si>
  <si>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</si>
  <si>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</si>
  <si>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</si>
  <si>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</si>
  <si>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</si>
  <si>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</si>
  <si>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</si>
  <si>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</si>
  <si>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</si>
  <si>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</si>
  <si>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</si>
  <si>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</si>
  <si>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</si>
  <si>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</si>
  <si>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</si>
  <si>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</si>
  <si>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</si>
  <si>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</si>
  <si>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</si>
  <si>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</si>
  <si>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</si>
  <si>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</si>
  <si>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</si>
  <si>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</si>
  <si>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</si>
  <si>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</si>
  <si>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</si>
  <si>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</si>
  <si>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</si>
  <si>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</si>
  <si>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</si>
  <si>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</si>
  <si>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</si>
  <si>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</si>
  <si>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</si>
  <si>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</si>
  <si>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</si>
  <si>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</si>
  <si>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</si>
  <si>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</si>
  <si>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</si>
  <si>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</si>
  <si>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</si>
  <si>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</si>
  <si>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</si>
  <si>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</si>
  <si>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</si>
  <si>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</si>
  <si>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</si>
  <si>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</si>
  <si>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</si>
  <si>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</si>
  <si>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</si>
  <si>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</si>
  <si>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</si>
  <si>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</si>
  <si>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</si>
  <si>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</si>
  <si>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</si>
  <si>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</si>
  <si>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</si>
  <si>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</si>
  <si>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</si>
  <si>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</si>
  <si>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</si>
  <si>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</si>
  <si>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</si>
  <si>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</si>
  <si>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</si>
  <si>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</si>
  <si>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</si>
  <si>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</si>
  <si>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</si>
  <si>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</si>
  <si>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</si>
  <si>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</si>
  <si>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</si>
  <si>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</si>
  <si>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</si>
  <si>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</si>
  <si>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</si>
  <si>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</si>
  <si>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</si>
  <si>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</si>
  <si>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</si>
  <si>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</si>
  <si>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</si>
  <si>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</si>
  <si>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</si>
  <si>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</si>
  <si>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</si>
  <si>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</si>
  <si>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</si>
  <si>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</si>
  <si>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</si>
  <si>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</si>
  <si>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</si>
  <si>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</si>
  <si>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</si>
  <si>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</si>
  <si>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</si>
  <si>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</si>
  <si>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</si>
  <si>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</si>
  <si>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</si>
  <si>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</si>
  <si>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</si>
  <si>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</si>
  <si>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</si>
  <si>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</si>
  <si>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</si>
  <si>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</si>
  <si>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</si>
  <si>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</si>
  <si>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</si>
  <si>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</si>
  <si>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</si>
  <si>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</si>
  <si>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</si>
  <si>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</si>
  <si>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</si>
  <si>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</si>
  <si>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</si>
  <si>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</si>
  <si>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</si>
  <si>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</si>
  <si>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</si>
  <si>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</si>
  <si>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</si>
  <si>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</si>
  <si>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</si>
  <si>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</si>
  <si>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</si>
  <si>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</si>
  <si>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</si>
  <si>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</si>
  <si>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</si>
  <si>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</si>
  <si>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</si>
  <si>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</si>
  <si>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</si>
  <si>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</si>
  <si>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</si>
  <si>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</si>
  <si>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</si>
  <si>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</si>
  <si>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</si>
  <si>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</si>
  <si>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</si>
  <si>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</si>
  <si>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</si>
  <si>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</si>
  <si>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</si>
  <si>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</si>
  <si>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</si>
  <si>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</si>
  <si>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</si>
  <si>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</si>
  <si>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</si>
  <si>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</si>
  <si>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</si>
  <si>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</si>
  <si>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</si>
  <si>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</si>
  <si>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</si>
  <si>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</si>
  <si>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</si>
  <si>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</si>
  <si>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</si>
  <si>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</si>
  <si>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</si>
  <si>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</si>
  <si>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</si>
  <si>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</si>
  <si>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</si>
  <si>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</si>
  <si>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</si>
  <si>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</si>
  <si>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</si>
  <si>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</si>
  <si>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</si>
  <si>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</si>
  <si>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</si>
  <si>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</si>
  <si>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</si>
  <si>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</si>
  <si>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</si>
  <si>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</si>
  <si>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</si>
  <si>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</si>
  <si>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</si>
  <si>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</si>
  <si>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</si>
  <si>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</si>
  <si>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</si>
  <si>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</si>
  <si>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</si>
  <si>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</si>
  <si>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</si>
  <si>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</si>
  <si>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</si>
  <si>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</si>
  <si>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</si>
  <si>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</si>
  <si>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</si>
  <si>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</si>
  <si>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</si>
  <si>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</si>
  <si>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</si>
  <si>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</si>
  <si>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</si>
  <si>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</si>
  <si>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</si>
  <si>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</si>
  <si>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</si>
  <si>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</si>
  <si>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</si>
  <si>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</si>
  <si>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</si>
  <si>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</si>
  <si>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</si>
  <si>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</si>
  <si>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</si>
  <si>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</si>
  <si>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</si>
  <si>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</si>
  <si>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</si>
  <si>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</si>
  <si>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</si>
  <si>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</si>
  <si>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</si>
  <si>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</si>
  <si>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</si>
  <si>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</si>
  <si>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</si>
  <si>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</si>
  <si>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</si>
  <si>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</si>
  <si>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</si>
  <si>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</si>
  <si>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</si>
  <si>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</si>
  <si>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</si>
  <si>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</si>
  <si>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</si>
  <si>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</si>
  <si>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</si>
  <si>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</si>
  <si>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</si>
  <si>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</si>
  <si>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</si>
  <si>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</si>
  <si>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</si>
  <si>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</si>
  <si>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</si>
  <si>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</si>
  <si>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</si>
  <si>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</si>
  <si>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</si>
  <si>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</si>
  <si>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</si>
  <si>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</si>
  <si>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</si>
  <si>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</si>
  <si>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</si>
  <si>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</si>
  <si>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</si>
  <si>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</si>
  <si>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</si>
  <si>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</si>
  <si>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</si>
  <si>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</si>
  <si>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</si>
  <si>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</si>
  <si>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</si>
  <si>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</si>
  <si>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</si>
  <si>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</si>
  <si>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</si>
  <si>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</si>
  <si>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</si>
  <si>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</si>
  <si>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</si>
  <si>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</si>
  <si>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</si>
  <si>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</si>
  <si>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</si>
  <si>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</si>
  <si>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</si>
  <si>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</si>
  <si>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</si>
  <si>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</si>
  <si>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</si>
  <si>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</si>
  <si>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</si>
  <si>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</si>
  <si>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</si>
  <si>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</si>
  <si>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</si>
  <si>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</si>
  <si>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</si>
  <si>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</si>
  <si>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</si>
  <si>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</si>
  <si>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</si>
  <si>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</si>
  <si>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</si>
  <si>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</si>
  <si>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</si>
  <si>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</si>
  <si>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</si>
  <si>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</si>
  <si>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</si>
  <si>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</si>
  <si>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</si>
  <si>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</si>
  <si>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</si>
  <si>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</si>
  <si>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</si>
  <si>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</si>
  <si>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</si>
  <si>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</si>
  <si>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</si>
  <si>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</si>
  <si>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</si>
  <si>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</si>
  <si>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</si>
  <si>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</si>
  <si>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</si>
  <si>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</si>
  <si>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</si>
  <si>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</si>
  <si>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</si>
  <si>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</si>
  <si>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</si>
  <si>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</si>
  <si>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</si>
  <si>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</si>
  <si>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</si>
  <si>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</si>
  <si>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</si>
  <si>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</si>
  <si>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</si>
  <si>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</si>
  <si>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</si>
  <si>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</si>
  <si>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</si>
  <si>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</si>
  <si>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</si>
  <si>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</si>
  <si>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</si>
  <si>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</si>
  <si>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</si>
  <si>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</si>
  <si>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</si>
  <si>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</si>
  <si>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</si>
  <si>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</si>
  <si>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</si>
  <si>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</si>
  <si>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</si>
  <si>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</si>
  <si>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</si>
  <si>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</si>
  <si>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</si>
  <si>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</si>
  <si>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</si>
  <si>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</si>
  <si>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</si>
  <si>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</si>
  <si>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</si>
  <si>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</si>
  <si>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</si>
  <si>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</si>
  <si>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</si>
  <si>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</si>
  <si>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</si>
  <si>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</si>
  <si>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</si>
  <si>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</si>
  <si>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</si>
  <si>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</si>
  <si>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</si>
  <si>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</si>
  <si>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</si>
  <si>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</si>
  <si>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</si>
  <si>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</si>
  <si>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</si>
  <si>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</si>
  <si>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</si>
  <si>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</si>
  <si>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</si>
  <si>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</si>
  <si>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</si>
  <si>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</si>
  <si>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</si>
  <si>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</si>
  <si>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</si>
  <si>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</si>
  <si>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</si>
  <si>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</si>
  <si>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</si>
  <si>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</si>
  <si>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</si>
  <si>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</si>
  <si>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</si>
  <si>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</si>
  <si>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</si>
  <si>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</si>
  <si>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</si>
  <si>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</si>
  <si>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</si>
  <si>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</si>
  <si>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</si>
  <si>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</si>
  <si>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</si>
  <si>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</si>
  <si>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</si>
  <si>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</si>
  <si>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</si>
  <si>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</si>
  <si>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</si>
  <si>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</si>
  <si>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</si>
  <si>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</si>
  <si>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</si>
  <si>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</si>
  <si>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</si>
  <si>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</si>
  <si>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</si>
  <si>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</si>
  <si>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</si>
  <si>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</si>
  <si>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</si>
  <si>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</si>
  <si>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</si>
  <si>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</si>
  <si>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</si>
  <si>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</si>
  <si>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</si>
  <si>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</si>
  <si>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</si>
  <si>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</si>
  <si>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</si>
  <si>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</si>
  <si>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</si>
  <si>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</si>
  <si>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</si>
  <si>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</si>
  <si>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</si>
  <si>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</si>
  <si>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</si>
  <si>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</si>
  <si>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</si>
  <si>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</si>
  <si>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</si>
  <si>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</si>
  <si>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</si>
  <si>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</si>
  <si>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</si>
  <si>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</si>
  <si>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</si>
  <si>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</si>
  <si>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</si>
  <si>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</si>
  <si>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</si>
  <si>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</si>
  <si>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</si>
  <si>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</si>
  <si>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</si>
  <si>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</si>
  <si>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</si>
  <si>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</si>
  <si>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</si>
  <si>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</si>
  <si>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</si>
  <si>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</si>
  <si>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</si>
  <si>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</si>
  <si>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</si>
  <si>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</si>
  <si>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</si>
  <si>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</si>
  <si>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</si>
  <si>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</si>
  <si>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</si>
  <si>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</si>
  <si>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</si>
  <si>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</si>
  <si>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</si>
  <si>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</si>
  <si>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</si>
  <si>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</si>
  <si>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</si>
  <si>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</si>
  <si>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</si>
  <si>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</si>
  <si>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</si>
  <si>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</si>
  <si>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</si>
  <si>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</si>
  <si>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</si>
  <si>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</si>
  <si>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</si>
  <si>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</si>
  <si>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</si>
  <si>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</si>
  <si>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</si>
  <si>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</si>
  <si>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</si>
  <si>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</si>
  <si>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</si>
  <si>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</si>
  <si>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</si>
  <si>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</si>
  <si>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</si>
  <si>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</si>
  <si>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</si>
  <si>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</si>
  <si>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</si>
  <si>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</si>
  <si>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</si>
  <si>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</si>
  <si>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</si>
  <si>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</si>
  <si>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</si>
  <si>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</si>
  <si>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</si>
  <si>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</si>
  <si>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</si>
  <si>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</si>
  <si>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</si>
  <si>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</si>
  <si>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</si>
  <si>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</si>
  <si>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</si>
  <si>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</si>
  <si>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</si>
  <si>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</si>
  <si>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</si>
  <si>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</si>
  <si>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</si>
  <si>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</si>
  <si>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</si>
  <si>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</si>
  <si>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</si>
  <si>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</si>
  <si>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</si>
  <si>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</si>
  <si>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</si>
  <si>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</si>
  <si>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</si>
  <si>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</si>
  <si>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</si>
  <si>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</si>
  <si>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</si>
  <si>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</si>
  <si>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</si>
  <si>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</si>
  <si>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</si>
  <si>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</si>
  <si>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</si>
  <si>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</si>
  <si>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</si>
  <si>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</si>
  <si>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</si>
  <si>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</si>
  <si>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</si>
  <si>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</si>
  <si>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</si>
  <si>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</si>
  <si>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</si>
  <si>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</si>
  <si>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</si>
  <si>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</si>
  <si>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</si>
  <si>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</si>
  <si>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</si>
  <si>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</si>
  <si>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</si>
  <si>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</si>
  <si>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</si>
  <si>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</si>
  <si>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</si>
  <si>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</si>
  <si>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</si>
  <si>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</si>
  <si>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</si>
  <si>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</si>
  <si>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</si>
  <si>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</si>
  <si>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</si>
  <si>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</si>
  <si>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</si>
  <si>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</si>
  <si>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</si>
  <si>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</si>
  <si>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</si>
  <si>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</si>
  <si>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</si>
  <si>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</si>
  <si>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</si>
  <si>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</si>
  <si>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</si>
  <si>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</si>
  <si>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</si>
  <si>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</si>
  <si>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</si>
  <si>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</si>
  <si>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</si>
  <si>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</si>
  <si>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</si>
  <si>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</si>
  <si>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</si>
  <si>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</si>
  <si>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</si>
  <si>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</si>
  <si>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</si>
  <si>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</si>
  <si>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</si>
  <si>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</si>
  <si>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</si>
  <si>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</si>
  <si>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</si>
  <si>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</si>
  <si>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</si>
  <si>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</si>
  <si>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</si>
  <si>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</si>
  <si>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</si>
  <si>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</si>
  <si>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</si>
  <si>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</si>
  <si>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</si>
  <si>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</si>
  <si>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</si>
  <si>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</si>
  <si>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</si>
  <si>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</si>
  <si>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</si>
  <si>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</si>
  <si>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</si>
  <si>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</si>
  <si>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</si>
  <si>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</si>
  <si>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</si>
  <si>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</si>
  <si>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</si>
  <si>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</si>
  <si>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</si>
  <si>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</si>
  <si>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</si>
  <si>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</si>
  <si>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</si>
  <si>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</si>
  <si>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</si>
  <si>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</si>
  <si>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</si>
  <si>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</si>
  <si>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</si>
  <si>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</si>
  <si>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</si>
  <si>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</si>
  <si>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</si>
  <si>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</si>
  <si>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</si>
  <si>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</si>
  <si>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</si>
  <si>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</si>
  <si>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</si>
  <si>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</si>
  <si>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</si>
  <si>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</si>
  <si>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</si>
  <si>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</si>
  <si>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</si>
  <si>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</si>
  <si>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</si>
  <si>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</si>
  <si>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</si>
  <si>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</si>
  <si>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</si>
  <si>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</si>
  <si>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</si>
  <si>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</si>
  <si>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</si>
  <si>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</si>
  <si>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</si>
  <si>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</si>
  <si>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</si>
  <si>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</si>
  <si>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</si>
  <si>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</si>
  <si>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</si>
  <si>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</si>
  <si>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</si>
  <si>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</si>
  <si>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</si>
  <si>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</si>
  <si>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</si>
  <si>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</si>
  <si>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</si>
  <si>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</si>
  <si>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</si>
  <si>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</si>
  <si>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</si>
  <si>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</si>
  <si>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</si>
  <si>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</si>
  <si>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</si>
  <si>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</si>
  <si>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</si>
  <si>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</si>
  <si>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</si>
  <si>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</si>
  <si>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</si>
  <si>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</si>
  <si>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</si>
  <si>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</si>
  <si>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</si>
  <si>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</si>
  <si>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</si>
  <si>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</si>
  <si>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</si>
  <si>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</si>
  <si>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</si>
  <si>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</si>
  <si>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</si>
  <si>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</si>
  <si>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</si>
  <si>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</si>
  <si>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</si>
  <si>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</si>
  <si>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</si>
  <si>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</si>
  <si>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</si>
  <si>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</si>
  <si>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</si>
  <si>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</si>
  <si>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</si>
  <si>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</si>
  <si>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</si>
  <si>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</si>
  <si>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</si>
  <si>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</si>
  <si>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</si>
  <si>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</si>
  <si>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</si>
  <si>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</si>
  <si>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</si>
  <si>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</si>
  <si>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</si>
  <si>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</si>
  <si>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</si>
  <si>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</si>
  <si>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</si>
  <si>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</si>
  <si>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</si>
  <si>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</si>
  <si>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</si>
  <si>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</si>
  <si>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</si>
  <si>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</si>
  <si>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</si>
  <si>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</si>
  <si>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</si>
  <si>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</si>
  <si>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</si>
  <si>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</si>
  <si>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</si>
  <si>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</si>
  <si>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</si>
  <si>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</si>
  <si>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</si>
  <si>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</si>
  <si>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</si>
  <si>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</si>
  <si>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</si>
  <si>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</si>
  <si>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</si>
  <si>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</si>
  <si>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</si>
  <si>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</si>
  <si>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</si>
  <si>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</si>
  <si>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</si>
  <si>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</si>
  <si>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</si>
  <si>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</si>
  <si>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</si>
  <si>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</si>
  <si>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</si>
  <si>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</si>
  <si>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</si>
  <si>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</si>
  <si>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</si>
  <si>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</si>
  <si>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</si>
  <si>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</si>
  <si>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</si>
  <si>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</si>
  <si>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</si>
  <si>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</si>
  <si>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</si>
  <si>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</si>
  <si>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</si>
  <si>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</si>
  <si>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</si>
  <si>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</si>
  <si>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</si>
  <si>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</si>
  <si>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</si>
  <si>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</si>
  <si>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</si>
  <si>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</si>
  <si>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</si>
  <si>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</si>
  <si>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</si>
  <si>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</si>
  <si>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</si>
  <si>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</si>
  <si>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</si>
  <si>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</si>
  <si>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</si>
  <si>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</si>
  <si>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</si>
  <si>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</si>
  <si>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</si>
  <si>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</si>
  <si>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</si>
  <si>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</si>
  <si>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</si>
  <si>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</si>
  <si>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</si>
  <si>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</si>
  <si>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</si>
  <si>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</si>
  <si>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</si>
  <si>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</si>
  <si>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</si>
  <si>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</si>
  <si>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</si>
  <si>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</si>
  <si>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</si>
  <si>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</si>
  <si>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</si>
  <si>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</si>
  <si>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</si>
  <si>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</si>
  <si>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</si>
  <si>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</si>
  <si>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</si>
  <si>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</si>
  <si>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</si>
  <si>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</si>
  <si>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</si>
  <si>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</si>
  <si>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</si>
  <si>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</si>
  <si>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</si>
  <si>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</si>
  <si>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</si>
  <si>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</si>
  <si>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</si>
  <si>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</si>
  <si>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</si>
  <si>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</si>
  <si>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</si>
  <si>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</si>
  <si>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</si>
  <si>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</si>
  <si>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</si>
  <si>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</si>
  <si>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</si>
  <si>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</si>
  <si>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</si>
  <si>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</si>
  <si>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</si>
  <si>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</si>
  <si>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</si>
  <si>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</si>
  <si>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</si>
  <si>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</si>
  <si>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</si>
  <si>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</si>
  <si>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</si>
  <si>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</si>
  <si>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</si>
  <si>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</si>
  <si>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</si>
  <si>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</si>
  <si>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</si>
  <si>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</si>
  <si>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</si>
  <si>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</si>
  <si>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</si>
  <si>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</si>
  <si>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</si>
  <si>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</si>
  <si>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</si>
  <si>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</si>
  <si>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</si>
  <si>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</si>
  <si>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</si>
  <si>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</si>
  <si>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</si>
  <si>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</si>
  <si>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</si>
  <si>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</si>
  <si>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</si>
  <si>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</si>
  <si>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</si>
  <si>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</si>
  <si>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</si>
  <si>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</si>
  <si>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</si>
  <si>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</si>
  <si>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</si>
  <si>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</si>
  <si>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</si>
  <si>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</si>
  <si>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</si>
  <si>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</si>
  <si>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</si>
  <si>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</si>
  <si>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</si>
  <si>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</si>
  <si>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</si>
  <si>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</si>
  <si>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</si>
  <si>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</si>
  <si>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</si>
  <si>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</si>
  <si>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</si>
  <si>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</si>
  <si>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</si>
  <si>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</si>
  <si>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</si>
  <si>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</si>
  <si>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</si>
  <si>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</si>
  <si>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</si>
  <si>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</si>
  <si>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</si>
  <si>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</si>
  <si>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</si>
  <si>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</si>
  <si>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</si>
  <si>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</si>
  <si>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</si>
  <si>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</si>
  <si>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</si>
  <si>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</si>
  <si>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</si>
  <si>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</si>
  <si>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</si>
  <si>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</si>
  <si>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</si>
  <si>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</si>
  <si>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</si>
  <si>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</si>
  <si>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</si>
  <si>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</si>
  <si>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</si>
  <si>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</si>
  <si>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</si>
  <si>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</si>
  <si>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</si>
  <si>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</si>
  <si>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</si>
  <si>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</si>
  <si>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</si>
  <si>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</si>
  <si>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</si>
  <si>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</si>
  <si>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</si>
  <si>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</si>
  <si>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</si>
  <si>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</si>
  <si>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</si>
  <si>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</si>
  <si>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</si>
  <si>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</si>
  <si>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</si>
  <si>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</si>
  <si>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</si>
  <si>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</si>
  <si>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</si>
  <si>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</si>
  <si>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</si>
  <si>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</si>
  <si>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</si>
  <si>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</si>
  <si>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</si>
  <si>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</si>
  <si>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</si>
  <si>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</si>
  <si>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</si>
  <si>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</si>
  <si>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</si>
  <si>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</si>
  <si>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</si>
  <si>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</si>
  <si>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</si>
  <si>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</si>
  <si>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</si>
  <si>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</si>
  <si>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</si>
  <si>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</si>
  <si>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</si>
  <si>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</si>
  <si>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</si>
  <si>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</si>
  <si>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</si>
  <si>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</si>
  <si>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</si>
  <si>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</si>
  <si>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</si>
  <si>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</si>
  <si>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</si>
  <si>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</si>
  <si>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</si>
  <si>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</si>
  <si>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</si>
  <si>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</si>
  <si>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</si>
  <si>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</si>
  <si>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</si>
  <si>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</si>
  <si>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</si>
  <si>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</si>
  <si>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</si>
  <si>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</si>
  <si>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</si>
  <si>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</si>
  <si>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</si>
  <si>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</si>
  <si>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</si>
  <si>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</si>
  <si>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</si>
  <si>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</si>
  <si>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</si>
  <si>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</si>
  <si>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</si>
  <si>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</si>
  <si>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</si>
  <si>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</si>
  <si>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</si>
  <si>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</si>
  <si>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</si>
  <si>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</si>
  <si>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</si>
  <si>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</si>
  <si>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</si>
  <si>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</si>
  <si>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</si>
  <si>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</si>
  <si>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</si>
  <si>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</si>
  <si>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</si>
  <si>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</si>
  <si>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</si>
  <si>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</si>
  <si>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</si>
  <si>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</si>
  <si>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</si>
  <si>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</si>
  <si>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</si>
  <si>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</si>
  <si>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</si>
  <si>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</si>
  <si>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</si>
  <si>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</si>
  <si>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</si>
  <si>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</si>
  <si>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</si>
  <si>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</si>
  <si>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</si>
  <si>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</si>
  <si>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</si>
  <si>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</si>
  <si>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</si>
  <si>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</si>
  <si>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</si>
  <si>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</si>
  <si>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</si>
  <si>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</si>
  <si>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</si>
  <si>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</si>
  <si>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</si>
  <si>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</si>
  <si>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</si>
  <si>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</si>
  <si>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</si>
  <si>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</si>
  <si>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</si>
  <si>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</si>
  <si>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</si>
  <si>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</si>
  <si>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</si>
  <si>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</si>
  <si>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</si>
  <si>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</si>
  <si>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</si>
  <si>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</si>
  <si>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</si>
  <si>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</si>
  <si>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</si>
  <si>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</si>
  <si>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</si>
  <si>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</si>
  <si>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</si>
  <si>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</si>
  <si>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</si>
  <si>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</si>
  <si>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</si>
  <si>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</si>
  <si>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</si>
  <si>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</si>
  <si>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</si>
  <si>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</si>
  <si>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</si>
  <si>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</si>
  <si>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</si>
  <si>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</si>
  <si>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</si>
  <si>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</si>
  <si>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</si>
  <si>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</si>
  <si>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</si>
  <si>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</si>
  <si>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</si>
  <si>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</si>
  <si>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</si>
  <si>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</si>
  <si>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</si>
  <si>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</si>
  <si>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</si>
  <si>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</si>
  <si>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</si>
  <si>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</si>
  <si>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</si>
  <si>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</si>
  <si>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</si>
  <si>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</si>
  <si>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</si>
  <si>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</si>
  <si>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</si>
  <si>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</si>
  <si>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</si>
  <si>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</si>
  <si>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</si>
  <si>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</si>
  <si>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</si>
  <si>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</si>
  <si>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</si>
  <si>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</si>
  <si>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</si>
  <si>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</si>
  <si>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</si>
  <si>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</si>
  <si>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</si>
  <si>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</si>
  <si>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</si>
  <si>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</si>
  <si>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</si>
  <si>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</si>
  <si>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</si>
  <si>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</si>
  <si>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</si>
  <si>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</si>
  <si>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</si>
  <si>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</si>
  <si>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</si>
  <si>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</si>
  <si>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</si>
  <si>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</si>
  <si>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</si>
  <si>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</si>
  <si>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</si>
  <si>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</si>
  <si>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</si>
  <si>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</si>
  <si>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</si>
  <si>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</si>
  <si>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</si>
  <si>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</si>
  <si>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</si>
  <si>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</si>
  <si>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</si>
  <si>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</si>
  <si>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</si>
  <si>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</si>
  <si>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</si>
  <si>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</si>
  <si>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</si>
  <si>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</si>
  <si>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</si>
  <si>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</si>
  <si>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</si>
  <si>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</si>
  <si>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</si>
  <si>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</si>
  <si>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</si>
  <si>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</si>
  <si>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</si>
  <si>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</si>
  <si>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</si>
  <si>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</si>
  <si>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</si>
  <si>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</si>
  <si>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</si>
  <si>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</si>
  <si>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</si>
  <si>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</si>
  <si>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</si>
  <si>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</si>
  <si>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</si>
  <si>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</si>
  <si>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</si>
  <si>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</si>
  <si>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</si>
  <si>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</si>
  <si>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</si>
  <si>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</si>
  <si>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</si>
  <si>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</si>
  <si>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</si>
  <si>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</si>
  <si>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</si>
  <si>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</si>
  <si>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</si>
  <si>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</si>
  <si>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</si>
  <si>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</si>
  <si>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</si>
  <si>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</si>
  <si>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</si>
  <si>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</si>
  <si>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</si>
  <si>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</si>
  <si>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</si>
  <si>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</si>
  <si>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</si>
  <si>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</si>
  <si>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</si>
  <si>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</si>
  <si>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</si>
  <si>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</si>
  <si>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</si>
  <si>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</si>
  <si>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</si>
  <si>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</si>
  <si>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</si>
  <si>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</si>
  <si>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</si>
  <si>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</si>
  <si>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</si>
  <si>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</si>
  <si>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</si>
  <si>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</si>
  <si>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</si>
  <si>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</si>
  <si>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</si>
  <si>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</si>
  <si>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</si>
  <si>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</si>
  <si>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</si>
  <si>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</si>
  <si>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</si>
  <si>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</si>
  <si>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</si>
  <si>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</si>
  <si>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</si>
  <si>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</si>
  <si>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</si>
  <si>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</si>
  <si>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</si>
  <si>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</si>
  <si>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</si>
  <si>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</si>
  <si>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</si>
  <si>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</si>
  <si>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</si>
  <si>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</si>
  <si>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</si>
  <si>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</si>
  <si>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</si>
  <si>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</si>
  <si>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</si>
  <si>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</si>
  <si>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</si>
  <si>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</si>
  <si>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</si>
  <si>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</si>
  <si>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</si>
  <si>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</si>
  <si>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</si>
  <si>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</si>
  <si>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</si>
  <si>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</si>
  <si>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</si>
  <si>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</si>
  <si>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</si>
  <si>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</si>
  <si>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</si>
  <si>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</si>
  <si>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</si>
  <si>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</si>
  <si>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</si>
  <si>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</si>
  <si>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</si>
  <si>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</si>
  <si>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</si>
  <si>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</si>
  <si>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</si>
  <si>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</si>
  <si>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</si>
  <si>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</si>
  <si>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</si>
  <si>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</si>
  <si>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</si>
  <si>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</si>
  <si>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</si>
  <si>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</si>
  <si>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</si>
  <si>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</si>
  <si>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</si>
  <si>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</si>
  <si>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</si>
  <si>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</si>
  <si>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</si>
  <si>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</si>
  <si>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</si>
  <si>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</si>
  <si>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</si>
  <si>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</si>
  <si>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</si>
  <si>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</si>
  <si>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</si>
  <si>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</si>
  <si>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</si>
  <si>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</si>
  <si>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</si>
  <si>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</si>
  <si>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</si>
  <si>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</si>
  <si>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</si>
  <si>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</si>
  <si>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</si>
  <si>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</si>
  <si>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</si>
  <si>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</si>
  <si>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</si>
  <si>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</si>
  <si>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</si>
  <si>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</si>
  <si>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</si>
  <si>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</si>
  <si>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</si>
  <si>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</si>
  <si>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</si>
  <si>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</si>
  <si>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</si>
  <si>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</si>
  <si>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</si>
  <si>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</si>
  <si>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</si>
  <si>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</si>
  <si>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</si>
  <si>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</si>
  <si>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</si>
  <si>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</si>
  <si>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</si>
  <si>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</si>
  <si>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</si>
  <si>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</si>
  <si>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</si>
  <si>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</si>
  <si>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</si>
  <si>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</si>
  <si>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</si>
  <si>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</si>
  <si>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</si>
  <si>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</si>
  <si>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</si>
  <si>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</si>
  <si>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</si>
  <si>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</si>
  <si>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</si>
  <si>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</si>
  <si>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</si>
  <si>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</si>
  <si>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</si>
  <si>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</si>
  <si>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</si>
  <si>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</si>
  <si>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</si>
  <si>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</si>
  <si>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</si>
  <si>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</si>
  <si>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</si>
  <si>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</si>
  <si>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</si>
  <si>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</si>
  <si>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</si>
  <si>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</si>
  <si>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</si>
  <si>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</si>
  <si>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</si>
  <si>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</si>
  <si>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</si>
  <si>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</si>
  <si>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</si>
  <si>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</si>
  <si>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</si>
  <si>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</si>
  <si>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</si>
  <si>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</si>
  <si>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</si>
  <si>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</si>
  <si>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</si>
  <si>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</si>
  <si>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</si>
  <si>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</si>
  <si>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</si>
  <si>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</si>
  <si>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</si>
  <si>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</si>
  <si>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</si>
  <si>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</si>
  <si>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</si>
  <si>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</si>
  <si>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</si>
  <si>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</si>
  <si>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</si>
  <si>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</si>
  <si>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</si>
  <si>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</si>
  <si>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</si>
  <si>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</si>
  <si>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</si>
  <si>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</si>
  <si>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</si>
  <si>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</si>
  <si>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</si>
  <si>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</si>
  <si>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</si>
  <si>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</si>
  <si>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</si>
  <si>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</si>
  <si>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</si>
  <si>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</si>
  <si>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</si>
  <si>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</si>
  <si>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</si>
  <si>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</si>
  <si>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</si>
  <si>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</si>
  <si>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</si>
  <si>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</si>
  <si>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</si>
  <si>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</si>
  <si>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</si>
  <si>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</si>
  <si>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</si>
  <si>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</si>
  <si>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</si>
  <si>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</si>
  <si>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</si>
  <si>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</si>
  <si>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</si>
  <si>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</si>
  <si>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</si>
  <si>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</si>
  <si>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</si>
  <si>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</si>
  <si>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</si>
  <si>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</si>
  <si>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</si>
  <si>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</si>
  <si>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</si>
  <si>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</si>
  <si>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</si>
  <si>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</si>
  <si>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</si>
  <si>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</si>
  <si>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</si>
  <si>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</si>
  <si>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</si>
  <si>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</si>
  <si>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</si>
  <si>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</si>
  <si>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</si>
  <si>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</si>
  <si>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</si>
  <si>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</si>
  <si>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</si>
  <si>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</si>
  <si>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</si>
  <si>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</si>
  <si>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</si>
  <si>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</si>
  <si>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</si>
  <si>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</si>
  <si>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</si>
  <si>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</si>
  <si>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</si>
  <si>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</si>
  <si>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</si>
  <si>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</si>
  <si>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</si>
  <si>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</si>
  <si>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</si>
  <si>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</si>
  <si>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</si>
  <si>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</si>
  <si>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</si>
  <si>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</si>
  <si>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</si>
  <si>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</si>
  <si>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</si>
  <si>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</si>
  <si>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</si>
  <si>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</si>
  <si>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</si>
  <si>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</si>
  <si>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</si>
  <si>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</si>
  <si>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</si>
  <si>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</si>
  <si>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</si>
  <si>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</si>
  <si>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</si>
  <si>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</si>
  <si>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</si>
  <si>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</si>
  <si>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</si>
  <si>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</si>
  <si>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</si>
  <si>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</si>
  <si>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</si>
  <si>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</si>
  <si>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</si>
  <si>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</si>
  <si>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</si>
  <si>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</si>
  <si>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</si>
  <si>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</si>
  <si>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</si>
  <si>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</si>
  <si>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</si>
  <si>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</si>
  <si>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</si>
  <si>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</si>
  <si>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</si>
  <si>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</si>
  <si>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</si>
  <si>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</si>
  <si>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</si>
  <si>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</si>
  <si>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</si>
  <si>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</si>
  <si>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</si>
  <si>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</si>
  <si>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</si>
  <si>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</si>
  <si>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</si>
  <si>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</si>
  <si>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</si>
  <si>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</si>
  <si>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</si>
  <si>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</si>
  <si>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</si>
  <si>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</si>
  <si>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</si>
  <si>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</si>
  <si>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</si>
  <si>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</si>
  <si>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</si>
  <si>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</si>
  <si>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</si>
  <si>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</si>
  <si>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</si>
  <si>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</si>
  <si>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</si>
  <si>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</si>
  <si>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</si>
  <si>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</si>
  <si>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</si>
  <si>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</si>
  <si>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</si>
  <si>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</si>
  <si>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</si>
  <si>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</si>
  <si>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</si>
  <si>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</si>
  <si>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</si>
  <si>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</si>
  <si>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</si>
  <si>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</si>
  <si>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</si>
  <si>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</si>
  <si>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</si>
  <si>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</si>
  <si>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</si>
  <si>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</si>
  <si>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</si>
  <si>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</si>
  <si>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</si>
  <si>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</si>
  <si>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</si>
  <si>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</si>
  <si>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</si>
  <si>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</si>
  <si>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</si>
  <si>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</si>
  <si>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</si>
  <si>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</si>
  <si>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</si>
  <si>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</si>
  <si>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</si>
  <si>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</si>
  <si>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</si>
  <si>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</si>
  <si>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</si>
  <si>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</si>
  <si>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</si>
  <si>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</si>
  <si>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</si>
  <si>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</si>
  <si>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</si>
  <si>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</si>
  <si>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</si>
  <si>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</si>
  <si>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</si>
  <si>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</si>
  <si>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</si>
  <si>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</si>
  <si>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</si>
  <si>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</si>
  <si>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</si>
  <si>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</si>
  <si>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</si>
  <si>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</si>
  <si>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</si>
  <si>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</si>
  <si>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</si>
  <si>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</si>
  <si>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</si>
  <si>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</si>
  <si>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</si>
  <si>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</si>
  <si>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</si>
  <si>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</si>
  <si>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</si>
  <si>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</si>
  <si>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</si>
  <si>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</si>
  <si>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</si>
  <si>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</si>
  <si>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</si>
  <si>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</si>
  <si>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</si>
  <si>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</si>
  <si>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</si>
  <si>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</si>
  <si>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</si>
  <si>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</si>
  <si>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</si>
  <si>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</si>
  <si>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</si>
  <si>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</si>
  <si>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</si>
  <si>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</si>
  <si>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</si>
  <si>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</si>
  <si>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</si>
  <si>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</si>
  <si>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</si>
  <si>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</si>
  <si>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</si>
  <si>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</si>
  <si>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</si>
  <si>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</si>
  <si>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</si>
  <si>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</si>
  <si>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</si>
  <si>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</si>
  <si>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</si>
  <si>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</si>
  <si>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</si>
  <si>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</si>
  <si>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</si>
  <si>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</si>
  <si>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</si>
  <si>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</si>
  <si>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</si>
  <si>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</si>
  <si>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</si>
  <si>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</si>
  <si>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</si>
  <si>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</si>
  <si>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</si>
  <si>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</si>
  <si>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</si>
  <si>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</si>
  <si>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</si>
  <si>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</si>
  <si>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</si>
  <si>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</si>
  <si>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</si>
  <si>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</si>
  <si>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</si>
  <si>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</si>
  <si>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</si>
  <si>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</si>
  <si>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</si>
  <si>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</si>
  <si>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</si>
  <si>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</si>
  <si>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</si>
  <si>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</si>
  <si>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</si>
  <si>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</si>
  <si>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</si>
  <si>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</si>
  <si>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</si>
  <si>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</si>
  <si>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</si>
  <si>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</si>
  <si>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</si>
  <si>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</si>
  <si>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</si>
  <si>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</si>
  <si>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</si>
  <si>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</si>
  <si>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</si>
  <si>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</si>
  <si>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</si>
  <si>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</si>
  <si>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</si>
  <si>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</si>
  <si>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</si>
  <si>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</si>
  <si>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</si>
  <si>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</si>
  <si>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</si>
  <si>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</si>
  <si>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</si>
  <si>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</si>
  <si>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</si>
  <si>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</si>
  <si>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</si>
  <si>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</si>
  <si>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</si>
  <si>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</si>
  <si>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</si>
  <si>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</si>
  <si>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</si>
  <si>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</si>
  <si>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</si>
  <si>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</si>
  <si>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</si>
  <si>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</si>
  <si>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</si>
  <si>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</si>
  <si>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</si>
  <si>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</si>
  <si>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</si>
  <si>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</si>
  <si>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</si>
  <si>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</si>
  <si>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</si>
  <si>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</si>
  <si>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</si>
  <si>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</si>
  <si>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</si>
  <si>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</si>
  <si>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</si>
  <si>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</si>
  <si>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</si>
  <si>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</si>
  <si>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</si>
  <si>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</si>
  <si>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</si>
  <si>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</si>
  <si>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</si>
  <si>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</si>
  <si>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</si>
  <si>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</si>
  <si>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</si>
  <si>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</si>
  <si>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</si>
  <si>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</si>
  <si>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</si>
  <si>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</si>
  <si>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</si>
  <si>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</si>
  <si>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</si>
  <si>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</si>
  <si>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</si>
  <si>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</si>
  <si>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</si>
  <si>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</si>
  <si>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</si>
  <si>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</si>
  <si>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</si>
  <si>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</si>
  <si>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</si>
  <si>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</si>
  <si>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</si>
  <si>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</si>
  <si>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</si>
  <si>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</si>
  <si>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</si>
  <si>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</si>
  <si>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</si>
  <si>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</si>
  <si>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</si>
  <si>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</si>
  <si>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</si>
  <si>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</si>
  <si>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</si>
  <si>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</si>
  <si>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</si>
  <si>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</si>
  <si>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</si>
  <si>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</si>
  <si>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</si>
  <si>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</si>
  <si>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</si>
  <si>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</si>
  <si>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</si>
  <si>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</si>
  <si>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</si>
  <si>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</si>
  <si>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</si>
  <si>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</si>
  <si>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</si>
  <si>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</si>
  <si>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</si>
  <si>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</si>
  <si>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</si>
  <si>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</si>
  <si>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</si>
  <si>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</si>
  <si>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</si>
  <si>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</si>
  <si>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</si>
  <si>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</si>
  <si>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</si>
  <si>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</si>
  <si>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</si>
  <si>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</si>
  <si>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</si>
  <si>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</si>
  <si>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</si>
  <si>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</si>
  <si>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</si>
  <si>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</si>
  <si>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</si>
  <si>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</si>
  <si>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</si>
  <si>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</si>
  <si>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</si>
  <si>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</si>
  <si>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</si>
  <si>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</si>
  <si>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</si>
  <si>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</si>
  <si>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</si>
  <si>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</si>
  <si>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</si>
  <si>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</si>
  <si>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</si>
  <si>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</si>
  <si>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</si>
  <si>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</si>
  <si>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</si>
  <si>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</si>
  <si>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</si>
  <si>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</si>
  <si>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</si>
  <si>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</si>
  <si>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</si>
  <si>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</si>
  <si>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</si>
  <si>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</si>
  <si>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</si>
  <si>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</si>
  <si>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</si>
  <si>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</si>
  <si>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</si>
  <si>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</si>
  <si>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</si>
  <si>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</si>
  <si>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</si>
  <si>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</si>
  <si>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</si>
  <si>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</si>
  <si>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</si>
  <si>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</si>
  <si>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</si>
  <si>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</si>
  <si>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</si>
  <si>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</si>
  <si>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</si>
  <si>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</si>
  <si>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</si>
  <si>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</si>
  <si>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</si>
  <si>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</si>
  <si>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</si>
  <si>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</si>
  <si>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</si>
  <si>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</si>
  <si>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</si>
  <si>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</si>
  <si>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</si>
  <si>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</si>
  <si>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</si>
  <si>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</si>
  <si>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</si>
  <si>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</si>
  <si>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</si>
  <si>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</si>
  <si>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</si>
  <si>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</si>
  <si>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</si>
  <si>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</si>
  <si>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</si>
  <si>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</si>
  <si>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</si>
  <si>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</si>
  <si>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</si>
  <si>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</si>
  <si>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</si>
  <si>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</si>
  <si>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</si>
  <si>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</si>
  <si>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</si>
  <si>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</si>
  <si>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</si>
  <si>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</si>
  <si>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</si>
  <si>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</si>
  <si>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</si>
  <si>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</si>
  <si>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</si>
  <si>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</si>
  <si>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</si>
  <si>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</si>
  <si>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</si>
  <si>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</si>
  <si>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</si>
  <si>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</si>
  <si>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</si>
  <si>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</si>
  <si>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</si>
  <si>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</si>
  <si>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</si>
  <si>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</si>
  <si>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</si>
  <si>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</si>
  <si>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</si>
  <si>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</si>
  <si>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</si>
  <si>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</si>
  <si>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</si>
  <si>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</si>
  <si>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</si>
  <si>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</si>
  <si>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</si>
  <si>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</si>
  <si>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</si>
  <si>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</si>
  <si>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</si>
  <si>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</si>
  <si>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</si>
  <si>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</si>
  <si>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</si>
  <si>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</si>
  <si>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</si>
  <si>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</si>
  <si>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</si>
  <si>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</si>
  <si>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</si>
  <si>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</si>
  <si>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</si>
  <si>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</si>
  <si>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</si>
  <si>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</si>
  <si>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</si>
  <si>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</si>
  <si>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</si>
  <si>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</si>
  <si>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</si>
  <si>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</si>
  <si>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</si>
  <si>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</si>
  <si>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</si>
  <si>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</si>
  <si>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</si>
  <si>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</si>
  <si>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</si>
  <si>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</si>
  <si>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</si>
  <si>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</si>
  <si>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</si>
  <si>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</si>
  <si>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</si>
  <si>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</si>
  <si>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</si>
  <si>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</si>
  <si>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</si>
  <si>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</si>
  <si>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</si>
  <si>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</si>
  <si>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</si>
  <si>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</si>
  <si>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</si>
  <si>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</si>
  <si>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</si>
  <si>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</si>
  <si>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</si>
  <si>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</si>
  <si>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</si>
  <si>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</si>
  <si>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</si>
  <si>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</si>
  <si>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</si>
  <si>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</si>
  <si>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</si>
  <si>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</si>
  <si>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</si>
  <si>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</si>
  <si>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</si>
  <si>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</si>
  <si>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</si>
  <si>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</si>
  <si>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</si>
  <si>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</si>
  <si>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</si>
  <si>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</si>
  <si>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</si>
  <si>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</si>
  <si>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</si>
  <si>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</si>
  <si>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</si>
  <si>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</si>
  <si>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</si>
  <si>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</si>
  <si>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</si>
  <si>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</si>
  <si>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</si>
  <si>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</si>
  <si>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</si>
  <si>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</si>
  <si>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</si>
  <si>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</si>
  <si>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</si>
  <si>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</si>
  <si>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</si>
  <si>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</si>
  <si>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</si>
  <si>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</si>
  <si>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</si>
  <si>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</si>
  <si>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</si>
  <si>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</si>
  <si>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</si>
  <si>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</si>
  <si>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</si>
  <si>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</si>
  <si>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</si>
  <si>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</si>
  <si>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</si>
  <si>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</si>
  <si>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</si>
  <si>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</si>
  <si>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</si>
  <si>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</si>
  <si>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</si>
  <si>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</si>
  <si>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</si>
  <si>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</si>
  <si>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</si>
  <si>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</si>
  <si>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</si>
  <si>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</si>
  <si>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</si>
  <si>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</si>
  <si>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</si>
  <si>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</si>
  <si>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</si>
  <si>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</si>
  <si>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</si>
  <si>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</si>
  <si>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</si>
  <si>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</si>
  <si>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</si>
  <si>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</si>
  <si>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</si>
  <si>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</si>
  <si>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</si>
  <si>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</si>
  <si>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</si>
  <si>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</si>
  <si>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</si>
  <si>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</si>
  <si>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</si>
  <si>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</si>
  <si>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</si>
  <si>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</si>
  <si>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</si>
  <si>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</si>
  <si>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</si>
  <si>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</si>
  <si>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</si>
  <si>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</si>
  <si>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</si>
  <si>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</si>
  <si>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</si>
  <si>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</si>
  <si>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</si>
  <si>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</si>
  <si>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</si>
  <si>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</si>
  <si>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</si>
  <si>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</si>
  <si>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</si>
  <si>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</si>
  <si>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</si>
  <si>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</si>
  <si>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</si>
  <si>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</si>
  <si>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</si>
  <si>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</si>
  <si>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</si>
  <si>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</si>
  <si>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</si>
  <si>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</si>
  <si>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</si>
  <si>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</si>
  <si>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</si>
  <si>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</si>
  <si>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</si>
  <si>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</si>
  <si>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</si>
  <si>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</si>
  <si>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</si>
  <si>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</si>
  <si>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</si>
  <si>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</si>
  <si>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</si>
  <si>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</si>
  <si>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</si>
  <si>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</si>
  <si>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</si>
  <si>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</si>
  <si>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</si>
  <si>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</si>
  <si>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</si>
  <si>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</si>
  <si>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</si>
  <si>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</si>
  <si>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</si>
  <si>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</si>
  <si>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</si>
  <si>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</si>
  <si>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</si>
  <si>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</si>
  <si>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</si>
  <si>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</si>
  <si>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</si>
  <si>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</si>
  <si>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</si>
  <si>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</si>
  <si>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</si>
  <si>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</si>
  <si>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</si>
  <si>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</si>
  <si>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</si>
  <si>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</si>
  <si>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</si>
  <si>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</si>
  <si>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</si>
  <si>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</si>
  <si>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</si>
  <si>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</si>
  <si>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</si>
  <si>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</si>
  <si>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</si>
  <si>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</si>
  <si>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</si>
  <si>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</si>
  <si>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</si>
  <si>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</si>
  <si>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</si>
  <si>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</si>
  <si>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</si>
  <si>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</si>
  <si>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</si>
  <si>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</si>
  <si>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</si>
  <si>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</si>
  <si>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</si>
  <si>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</si>
  <si>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</si>
  <si>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</si>
  <si>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</si>
  <si>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</si>
  <si>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</si>
  <si>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</si>
  <si>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</si>
  <si>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</si>
  <si>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</si>
  <si>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</si>
  <si>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</si>
  <si>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</si>
  <si>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</si>
  <si>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</si>
  <si>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</si>
  <si>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</si>
  <si>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</si>
  <si>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</si>
  <si>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</si>
  <si>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</si>
  <si>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</si>
  <si>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</si>
  <si>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</si>
  <si>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</si>
  <si>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</si>
  <si>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</si>
  <si>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</si>
  <si>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</si>
  <si>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</si>
  <si>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</si>
  <si>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</si>
  <si>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</si>
  <si>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</si>
  <si>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</si>
  <si>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</si>
  <si>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</si>
  <si>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</si>
  <si>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</si>
  <si>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</si>
  <si>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</si>
  <si>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</si>
  <si>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</si>
  <si>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</si>
  <si>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</si>
  <si>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</si>
  <si>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</si>
  <si>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</si>
  <si>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</si>
  <si>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</si>
  <si>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</si>
  <si>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</si>
  <si>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</si>
  <si>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</si>
  <si>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</si>
  <si>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</si>
  <si>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</si>
  <si>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</si>
  <si>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</si>
  <si>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</si>
  <si>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</si>
  <si>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</si>
  <si>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</si>
  <si>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</si>
  <si>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</si>
  <si>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</si>
  <si>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</si>
  <si>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</si>
  <si>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</si>
  <si>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</si>
  <si>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</si>
  <si>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</si>
  <si>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</si>
  <si>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</si>
  <si>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</si>
  <si>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</si>
  <si>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</si>
  <si>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</si>
  <si>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</si>
  <si>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</si>
  <si>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</si>
  <si>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</si>
  <si>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</si>
  <si>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</si>
  <si>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</si>
  <si>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</si>
  <si>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</si>
  <si>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</si>
  <si>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</si>
  <si>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</si>
  <si>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</si>
  <si>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</si>
  <si>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</si>
  <si>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</si>
  <si>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</si>
  <si>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</si>
  <si>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</si>
  <si>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</si>
  <si>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</si>
  <si>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</si>
  <si>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</si>
  <si>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</si>
  <si>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</si>
  <si>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</si>
  <si>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</si>
  <si>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</si>
  <si>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</si>
  <si>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</si>
  <si>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</si>
  <si>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</si>
  <si>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</si>
  <si>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</si>
  <si>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</si>
  <si>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</si>
  <si>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</si>
  <si>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</si>
  <si>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</si>
  <si>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</si>
  <si>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</si>
  <si>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</si>
  <si>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</si>
  <si>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</si>
  <si>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</si>
  <si>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</si>
  <si>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</si>
  <si>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</si>
  <si>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</si>
  <si>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</si>
  <si>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</si>
  <si>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</si>
  <si>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</si>
  <si>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</si>
  <si>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</si>
  <si>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</si>
  <si>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</si>
  <si>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</si>
  <si>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</si>
  <si>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</si>
  <si>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</si>
  <si>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</si>
  <si>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</si>
  <si>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</si>
  <si>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</si>
  <si>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</si>
  <si>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</si>
  <si>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</si>
  <si>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</si>
  <si>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</si>
  <si>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</si>
  <si>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</si>
  <si>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</si>
  <si>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</si>
  <si>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</si>
  <si>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</si>
  <si>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</si>
  <si>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</si>
  <si>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</si>
  <si>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</si>
  <si>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</si>
  <si>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</si>
  <si>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</si>
  <si>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</si>
  <si>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</si>
  <si>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</si>
  <si>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</si>
  <si>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</si>
  <si>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</si>
  <si>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</si>
  <si>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</si>
  <si>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</si>
  <si>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</si>
  <si>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</si>
  <si>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</si>
  <si>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</si>
  <si>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</si>
  <si>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</si>
  <si>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</si>
  <si>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</si>
  <si>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</si>
  <si>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</si>
  <si>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</si>
  <si>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</si>
  <si>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</si>
  <si>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</si>
  <si>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</si>
  <si>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</si>
  <si>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</si>
  <si>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</si>
  <si>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</si>
  <si>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</si>
  <si>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</si>
  <si>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</si>
  <si>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</si>
  <si>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</si>
  <si>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</si>
  <si>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</si>
  <si>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</si>
  <si>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</si>
  <si>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</si>
  <si>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</si>
  <si>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</si>
  <si>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</si>
  <si>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</si>
  <si>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</si>
  <si>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</si>
  <si>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</si>
  <si>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</si>
  <si>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</si>
  <si>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</si>
  <si>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</si>
  <si>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</si>
  <si>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</si>
  <si>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</si>
  <si>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</si>
  <si>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</si>
  <si>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</si>
  <si>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</si>
  <si>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</si>
  <si>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</si>
  <si>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</si>
  <si>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</si>
  <si>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</si>
  <si>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</si>
  <si>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</si>
  <si>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</si>
  <si>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</si>
  <si>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</si>
  <si>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</si>
  <si>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</si>
  <si>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</si>
  <si>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</si>
  <si>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</si>
  <si>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</si>
  <si>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</si>
  <si>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</si>
  <si>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</si>
  <si>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</si>
  <si>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</si>
  <si>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</si>
  <si>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</si>
  <si>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</si>
  <si>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</si>
  <si>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</si>
  <si>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</si>
  <si>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</si>
  <si>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</si>
  <si>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</si>
  <si>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</si>
  <si>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</si>
  <si>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</si>
  <si>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</si>
  <si>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</si>
  <si>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</si>
  <si>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</si>
  <si>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</si>
  <si>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</si>
  <si>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</si>
  <si>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</si>
  <si>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</si>
  <si>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</si>
  <si>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</si>
  <si>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</si>
  <si>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</si>
  <si>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</si>
  <si>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</si>
  <si>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</si>
  <si>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</si>
  <si>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</si>
  <si>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</si>
  <si>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</si>
  <si>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</si>
  <si>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</si>
  <si>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</si>
  <si>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</si>
  <si>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</si>
  <si>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</si>
  <si>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</si>
  <si>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</si>
  <si>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</si>
  <si>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</si>
  <si>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</si>
  <si>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</si>
  <si>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</si>
  <si>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</si>
  <si>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</si>
  <si>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</si>
  <si>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</si>
  <si>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</si>
  <si>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</si>
  <si>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</si>
  <si>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</si>
  <si>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</si>
  <si>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</si>
  <si>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</si>
  <si>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</si>
  <si>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</si>
  <si>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</si>
  <si>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</si>
  <si>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</si>
  <si>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</si>
  <si>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</si>
  <si>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</si>
  <si>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</si>
  <si>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</si>
  <si>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</si>
  <si>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</si>
  <si>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</si>
  <si>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</si>
  <si>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</si>
  <si>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</si>
  <si>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</si>
  <si>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</si>
  <si>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</si>
  <si>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</si>
  <si>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</si>
  <si>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</si>
  <si>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</si>
  <si>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</si>
  <si>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</si>
  <si>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</si>
  <si>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</si>
  <si>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</si>
  <si>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</si>
  <si>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</si>
  <si>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</si>
  <si>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</si>
  <si>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</si>
  <si>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</si>
  <si>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</si>
  <si>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</si>
  <si>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</si>
  <si>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</si>
  <si>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</si>
  <si>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</si>
  <si>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</si>
  <si>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</si>
  <si>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</si>
  <si>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</si>
  <si>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</si>
  <si>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</si>
  <si>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</si>
  <si>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</si>
  <si>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</si>
  <si>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</si>
  <si>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</si>
  <si>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</si>
  <si>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</si>
  <si>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</si>
  <si>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</si>
  <si>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</si>
  <si>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</si>
  <si>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</si>
  <si>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</si>
  <si>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</si>
  <si>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</si>
  <si>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</si>
  <si>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</si>
  <si>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</si>
  <si>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</si>
  <si>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</si>
  <si>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</si>
  <si>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</si>
  <si>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</si>
  <si>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</si>
  <si>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</si>
  <si>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</si>
  <si>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</si>
  <si>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</si>
  <si>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</si>
  <si>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</si>
  <si>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</si>
  <si>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</si>
  <si>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</si>
  <si>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</si>
  <si>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</si>
  <si>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</si>
  <si>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</si>
  <si>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</si>
  <si>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</si>
  <si>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</si>
  <si>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</si>
  <si>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</si>
  <si>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</si>
  <si>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</si>
  <si>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</si>
  <si>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</si>
  <si>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</si>
  <si>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</si>
  <si>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</si>
  <si>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</si>
  <si>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</si>
  <si>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</si>
  <si>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</si>
  <si>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</si>
  <si>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</si>
  <si>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</si>
  <si>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</si>
  <si>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</si>
  <si>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</si>
  <si>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</si>
  <si>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</si>
  <si>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</si>
  <si>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</si>
  <si>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</si>
  <si>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</si>
  <si>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</si>
  <si>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</si>
  <si>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</si>
  <si>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</si>
  <si>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</si>
  <si>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</si>
  <si>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</si>
  <si>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</si>
  <si>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</si>
  <si>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</si>
  <si>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</si>
  <si>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</si>
  <si>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</si>
  <si>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</si>
  <si>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</si>
  <si>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</si>
  <si>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</si>
  <si>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</si>
  <si>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</si>
  <si>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</si>
  <si>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</si>
  <si>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</si>
  <si>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</si>
  <si>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</si>
  <si>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</si>
  <si>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</si>
  <si>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</si>
  <si>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</si>
  <si>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</si>
  <si>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</si>
  <si>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</si>
  <si>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</si>
  <si>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</si>
  <si>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</si>
  <si>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</si>
  <si>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</si>
  <si>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</si>
  <si>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</si>
  <si>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</si>
  <si>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</si>
  <si>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</si>
  <si>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</si>
  <si>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</si>
  <si>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</si>
  <si>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</si>
  <si>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</si>
  <si>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</si>
  <si>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</si>
  <si>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</si>
  <si>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</si>
  <si>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</si>
  <si>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</si>
  <si>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</si>
  <si>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</si>
  <si>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</si>
  <si>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</si>
  <si>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</si>
  <si>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</si>
  <si>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</si>
  <si>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</si>
  <si>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</si>
  <si>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</si>
  <si>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</si>
  <si>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</si>
  <si>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</si>
  <si>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</si>
  <si>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</si>
  <si>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</si>
  <si>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</si>
  <si>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</si>
  <si>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</si>
  <si>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</si>
  <si>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</si>
  <si>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</si>
  <si>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</si>
  <si>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</si>
  <si>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</si>
  <si>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</si>
  <si>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</si>
  <si>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</si>
  <si>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</si>
  <si>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</si>
  <si>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</si>
  <si>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</si>
  <si>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</si>
  <si>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</si>
  <si>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</si>
  <si>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</si>
  <si>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</si>
  <si>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</si>
  <si>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</si>
  <si>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</si>
  <si>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</si>
  <si>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</si>
  <si>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</si>
  <si>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</si>
  <si>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</si>
  <si>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</si>
  <si>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</si>
  <si>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</si>
  <si>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</si>
  <si>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</si>
  <si>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</si>
  <si>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</si>
  <si>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</si>
  <si>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</si>
  <si>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</si>
  <si>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</si>
  <si>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</si>
  <si>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</si>
  <si>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</si>
  <si>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</si>
  <si>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</si>
  <si>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</si>
  <si>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</si>
  <si>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</si>
  <si>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</si>
  <si>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PCM-20251010-00000178</t>
  </si>
  <si>
    <t xml:space="preserve">team at site </t>
  </si>
  <si>
    <t>PCM-20251010-00000192</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</si>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</sst>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277.22564537036669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0.284974074071215</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2</v>
      </c>
      <c r="D4" s="166" t="s">
        <v>21989</v>
      </c>
      <c r="E4" s="143" t="s">
        <v>38964</v>
      </c>
      <c r="F4" s="144">
        <v>45940.141909722224</v>
      </c>
      <c r="G4" s="145">
        <f ca="1">IFERROR(NOW()-F4,"")</f>
        <v>3.2161574068595655E-2</v>
      </c>
      <c r="H4" s="144">
        <v>45940.133530092593</v>
      </c>
      <c r="I4" s="142" t="str">
        <f>IFERROR(VLOOKUP(D4,DB!A:F,6,0),"")</f>
        <v>Power Cube</v>
      </c>
      <c r="J4" s="65" t="str">
        <f>IFERROR(VLOOKUP(D4,DB!A:G,7,0),"")</f>
        <v>No BB Design+Good</v>
      </c>
      <c r="K4" s="146" t="s">
        <v>38969</v>
      </c>
      <c r="L4" s="147" t="str">
        <f>IFERROR(VLOOKUP(D4,DB!A:I,9,0),"")</f>
        <v>Latis</v>
      </c>
      <c r="M4" s="70"/>
      <c r="N4" s="70"/>
      <c r="O4" s="70"/>
    </row>
    <row r="5" spans="1:15" ht="15" customHeight="1">
      <c r="A5" s="141" t="s">
        <v>38970</v>
      </c>
      <c r="B5" s="142" t="str">
        <f>IFERROR(VLOOKUP(D5,DB!A:K,11,0),"")</f>
        <v>R1</v>
      </c>
      <c r="C5" s="142">
        <v>1</v>
      </c>
      <c r="D5" s="142" t="s">
        <v>19993</v>
      </c>
      <c r="E5" s="143" t="s">
        <v>38964</v>
      </c>
      <c r="F5" s="144">
        <v>45940.148449074077</v>
      </c>
      <c r="G5" s="145">
        <f ca="1">IFERROR(NOW()-F5,"")</f>
        <v>2.5622222216043156E-2</v>
      </c>
      <c r="H5" s="144">
        <v>45940.143599537034</v>
      </c>
      <c r="I5" s="142" t="str">
        <f>IFERROR(VLOOKUP(D5,DB!A:F,6,0),"")</f>
        <v>SCECO</v>
      </c>
      <c r="J5" s="65" t="str">
        <f>IFERROR(VLOOKUP(D5,DB!A:G,7,0),"")</f>
        <v>Dead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45940.174071296293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45940.174071296293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45940.174071296293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45940.174071296293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45940.174071296293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45940.174071296293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45940.174071296293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45940.174071296293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45940.174071296293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45940.174071296293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45940.174071296293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45940.174071296293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45940.174071296293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45940.174071296293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45940.174071296293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45940.174071296293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45940.174071296293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45940.174071296293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45940.174071296293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45940.174071296293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45940.174071296293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45940.174071296293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45940.174071296293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45940.174071296293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45940.174071296293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45940.174071296293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45940.174071296293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45940.174071296293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45940.174071296293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45940.174071296293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45940.174071296293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45940.174071296293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45940.174071296293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45940.174071296293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45940.174071296293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45940.174071296293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45940.174071296293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45940.174071296293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45940.174071296293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45940.174071296293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45940.174071296293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45940.174071296293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45940.174071296293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45940.174071296293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45940.174071296293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45940.174071296293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45940.174071296293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45940.174071296293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45940.174071296293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45940.174071296293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45940.174071296293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45940.174071296293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45940.174071296293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45940.174071296293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45940.174071296293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45940.174071296293</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133.44698796296143</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115.17423333333136</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0.46089999999821885</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9651</v>
      </c>
      <c r="E7" s="120" t="s">
        <v>38964</v>
      </c>
      <c r="F7" s="121">
        <v>45940.046620370369</v>
      </c>
      <c r="G7" s="122">
        <f ca="1">IFERROR(NOW()-F7,"-")</f>
        <v>0.1274509259237675</v>
      </c>
      <c r="H7" s="121">
        <v>45939.997314814813</v>
      </c>
      <c r="I7" s="18" t="str">
        <f>IFERROR(VLOOKUP(D7,DB!A:F,6,0),"")</f>
        <v>SCECO</v>
      </c>
      <c r="J7" s="18" t="str">
        <f>IFERROR(VLOOKUP(D7,DB!A:G,7,0),"")</f>
        <v>In progress</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45940.174071296293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45940.174071296293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45940.174071296293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45940.174071296293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45940.174071296293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45940.174071296293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45940.174071296293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45940.174071296293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45940.174071296293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45940.174071296293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45940.174071296293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45940.174071296293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45940.174071296293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45940.174071296293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45940.174071296293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45940.174071296293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45940.174071296293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45940.174071296293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45940.174071296293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45940.174071296293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45940.174071296293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45940.174071296293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45940.174071296293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45940.174071296293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45940.174071296293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45940.174071296293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45940.174071296293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45940.174071296293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45940.174071296293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45940.174071296293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45940.174071296293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45940.174071296293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45940.174071296293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45940.174071296293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45940.174071296293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45940.174071296293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45940.174071296293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45940.174071296293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45940.174071296293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45940.174071296293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45940.174071296293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45940.174071296293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45940.174071296293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45940.174071296293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45940.174071296293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45940.174071296293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45940.174071296293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45940.174071296293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45940.174071296293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45940.174071296293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45940.174071296293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45940.174071296293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45940.174071296293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45940.174071296293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45940.174071296293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45940.174071296293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45940.174071296293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45940.174071296293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45940.174071296293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45940.174071296293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45940.174071296293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45940.174071296293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45940.174071296293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45940.174071296293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45940.174071296293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45940.174071296293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45940.174071296293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45940.174071296293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45940.174071296293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45940.174071296293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45940.174071296293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45940.174071296293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45940.174071296293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45940.174071296293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45940.174071296293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45940.174071296293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45940.174071296293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45940.174071296293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45940.174071296293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45940.174071296293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45940.174071296293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45940.174071296293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45940.174071296293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45940.174071296293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45940.174071296293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45940.174071296293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45940.174071296293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45940.174071296293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45940.174071296293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45940.174071296293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45940.174071296293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45940.174071296293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45940.174071296293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45940.174071296293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45940.174071296293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45940.174071296293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45940.174071296293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45940.174071296293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45940.174071296293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45940.174071296293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45940.174071296293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45940.174071296293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45940.174071296293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45940.174071296293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45940.174071296293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45940.174071296293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45940.174071296293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45940.174071296293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45940.174071296293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45940.174071296293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45940.174071296293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45940.174071296293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45940.174071296293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45940.174071296293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45940.174071296293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45940.174071296293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45940.174071296293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45940.174071296293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45940.174071296293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45940.174071296293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45940.174071296293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45940.174071296293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45940.174071296293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45940.174071296293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45940.174071296293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45940.174071296293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45940.174071296293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45940.174071296293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45940.174071296293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45940.174071296293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45940.174071296293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45940.174071296293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45940.174071296293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45940.174071296293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45940.174071296293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45940.174071296293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45940.174071296293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45940.174071296293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45940.174071296293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45940.174071296293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45940.174071296293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45940.174071296293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45940.174071296293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45940.174071296293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45940.174071296293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45940.174071296293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45940.174071296293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45940.174071296293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45940.174071296293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45940.174071296293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45940.174071296293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45940.174071296293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45940.174071296293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45940.174071296293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45940.174071296293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45940.174071296293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45940.174071296293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45940.174071296293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45940.174071296293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45940.174071296293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45940.174071296293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45940.174071296293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45940.174071296293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45940.174071296293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45940.174071296293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45940.174071296293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45940.174071296293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45940.174071296293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45940.174071296293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45940.174071296293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45940.174071296293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45940.174071296293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45940.174071296293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45940.174071296293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45940.174071296293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45940.174071296293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45940.174071296293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45940.174071296293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45940.174071296293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45940.174071296293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45940.174071296293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45940.174071296293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45940.174071296293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45940.174071296293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45940.174071296293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45940.174071296293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45940.174071296293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45940.174071296293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45940.174071296293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45940.174071296293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45940.174071296293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45940.174071296293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45940.174071296293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45940.174071296293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45940.174071296293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45940.174071296293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45940.174071296293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45940.174071296293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45940.174071296293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45940.174071296293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45940.174071296293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45940.174071296293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45940.174071296293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45940.174071296293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45940.174071296293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45940.174071296293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45940.174071296293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45940.174071296293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45940.174071296293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45940.174071296293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45940.174071296293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45940.174071296293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45940.174071296293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45940.174071296293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45940.174071296293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45940.174071296293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45940.174071296293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45940.174071296293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45940.174071296293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45940.174071296293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45940.174071296293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45940.174071296293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45940.174071296293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45940.174071296293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45940.174071296293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45940.174071296293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45940.174071296293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45940.174071296293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45940.174071296293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45940.174071296293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45940.174071296293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45940.174071296293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45940.174071296293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45940.174071296293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45940.174071296293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45940.174071296293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45940.174071296293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45940.174071296293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45940.174071296293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45940.174071296293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45940.174071296293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45940.174071296293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45940.174071296293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45940.174071296293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45940.174071296293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45940.174071296293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45940.174071296293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45940.174071296293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45940.174071296293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45940.174071296293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45940.174071296293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45940.174071296293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45940.174071296293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45940.174071296293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45940.174071296293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45940.174071296293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45940.174071296293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45940.174071296293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45940.174071296293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45940.174071296293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45940.174071296293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45940.174071296293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45940.174071296293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45940.174071296293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45940.174071296293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45940.174071296293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45940.174071296293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45940.174071296293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45940.174071296293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45940.174071296293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45940.174071296293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45940.174071296293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45940.174071296293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45940.174071296293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45940.174071296293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45940.174071296293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45940.174071296293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45940.174071296293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45940.174071296293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45940.174071296293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45940.174071296293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45940.174071296293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45940.174071296293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45940.174071296293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45940.174071296293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45940.174071296293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45940.174071296293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45940.174071296293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45940.174071296293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45940.174071296293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45940.174071296293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45940.174071296293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45940.174071296293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45940.174071296293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45940.174071296293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45940.174071296293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45940.174071296293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45940.174071296293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45940.174071296293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45940.174071296293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45940.174071296293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45940.174071296293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45940.174071296293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45940.174071296293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45940.174071296293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45940.174071296293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45940.174071296293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45940.174071296293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45940.174071296293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45940.174071296293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45940.174071296293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45940.174071296293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45940.174071296293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45940.174071296293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45940.174071296293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45940.174071296293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45940.174071296293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45940.174071296293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45940.174071296293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45940.174071296293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45940.174071296293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45940.174071296293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45940.174071296293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45940.174071296293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45940.174071296293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45940.174071296293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45940.174071296293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45940.174071296293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45940.174071296293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45940.174071296293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45940.174071296293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45940.174071296293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45940.174071296293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45940.174071296293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45940.174071296293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45940.174071296293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45940.174071296293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45940.174071296293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45940.174071296293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45940.174071296293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45940.174071296293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45940.174071296293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45940.174071296293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45940.174071296293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45940.174071296293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45940.174071296293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45940.174071296293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45940.174071296293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45940.174071296293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45940.174071296293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45940.174071296293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45940.174071296293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45940.174071296293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45940.174071296293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45940.174071296293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45940.174071296293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45940.174071296293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45940.174071296293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45940.174071296293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45940.174071296293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45940.174071296293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45940.174071296293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45940.174071296293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45940.174071296293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45940.174071296293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45940.174071296293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45940.174071296293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45940.174071296293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45940.174071296293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45940.174071296293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45940.174071296293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45940.174071296293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45940.174071296293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45940.174071296293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45940.174071296293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45940.174071296293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45940.174071296293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45940.174071296293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45940.174071296293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45940.174071296293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45940.174071296293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45940.174071296293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45940.174071296293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45940.174071296293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45940.174071296293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45940.174071296293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45940.174071296293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45940.174071296293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45940.174071296293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45940.174071296293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45940.174071296293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45940.174071296293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45940.174071296293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45940.174071296293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45940.174071296293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45940.174071296293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45940.174071296293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45940.174071296293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45940.174071296293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45940.174071296293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45940.174071296293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45940.174071296293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45940.174071296293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45940.174071296293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45940.174071296293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45940.174071296293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45940.174071296293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45940.174071296293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45940.174071296293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45940.174071296293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45940.174071296293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45940.174071296293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45940.174071296293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45940.174071296293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45940.174071296293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45940.174071296293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45940.174071296293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45940.174071296293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45940.174071296293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45940.174071296293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45940.174071296293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45940.174071296293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45940.174071296293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45940.174071296293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45940.174071296293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45940.174071296293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45940.174071296293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45940.174071296293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45940.174071296293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45940.174071296293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45940.174071296293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45940.174071296293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45940.174071296293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45940.174071296293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45940.174071296293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45940.174071296293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45940.174071296293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45940.174071296293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45940.174071296293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45940.174071296293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45940.174071296293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45940.174071296293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45940.174071296293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45940.174071296293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45940.174071296293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45940.174071296293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45940.174071296293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45940.174071296293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45940.174071296293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45940.174071296293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45940.174071296293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45940.174071296293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45940.174071296293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45940.174071296293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45940.174071296293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45940.174071296293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45940.174071296293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45940.174071296293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45940.174071296293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45940.174071296293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45940.174071296293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45940.174071296293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45940.174071296293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45940.174071296293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45940.174071296293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45940.174071296293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45940.174071296293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45940.174071296293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45940.174071296293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45940.174071296293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45940.174071296293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45940.174071296293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45940.174071296293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45940.174071296293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45940.174071296293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45940.174071296293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45940.174071296293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45940.174071296293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45940.174071296293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45940.174071296293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45940.174071296293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45940.174071296293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45940.174071296293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45940.174071296293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45940.174071296293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45940.174071296293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45940.174071296293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45940.174071296293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45940.174071296293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45940.174071296293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45940.174071296293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45940.174071296293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45940.174071296293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45940.174071296293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45940.174071296293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45940.174071296293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45940.174071296293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45940.174071296293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45940.174071296293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45940.174071296293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45940.174071296293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45940.174071296293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45940.174071296293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45940.174071296293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45940.174071296293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45940.174071296293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45940.174071296293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45940.174071296293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45940.174071296293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45940.174071296293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45940.174071296293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45940.174071296293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45940.174071296293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45940.174071296293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45940.174071296293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45940.174071296293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45940.174071296293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45940.174071296293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45940.174071296293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45940.174071296293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45940.174071296293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45940.174071296293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45940.174071296293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45940.174071296293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45940.174071296293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45940.174071296293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45940.174071296293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45940.174071296293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45940.174071296293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45940.174071296293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45940.174071296293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45940.174071296293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45940.174071296293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45940.174071296293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45940.174071296293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45940.174071296293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45940.174071296293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45940.174071296293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45940.174071296293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45940.174071296293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45940.174071296293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45940.174071296293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45940.174071296293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45940.174071296293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45940.174071296293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45940.174071296293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45940.174071296293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45940.174071296293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45940.174071296293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45940.174071296293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45940.174071296293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45940.174071296293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45940.174071296293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45940.174071296293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45940.174071296293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45940.174071296293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45940.174071296293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45940.174071296293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45940.174071296293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45940.174071296293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45940.174071296293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45940.174071296293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45940.174071296293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45940.174071296293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45940.174071296293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45940.174071296293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45940.174071296293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45940.174071296293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45940.174071296293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45940.174071296293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45940.174071296293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45940.174071296293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45940.174071296293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45940.174071296293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45940.174071296293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45940.174071296293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45940.174071296293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45940.174071296293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45940.174071296293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45940.174071296293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45940.174071296293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45940.174071296293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45940.174071296293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45940.174071296293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45940.174071296293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45940.174071296293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45940.174071296293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45940.174071296293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45940.174071296293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45940.174071296293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45940.174071296293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45940.174071296293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45940.174071296293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45940.174071296293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45940.174071296293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45940.174071296293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45940.174071296293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45940.174071296293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45940.174071296293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45940.174071296293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45940.174071296293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45940.174071296293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45940.174071296293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45940.174071296293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45940.174071296293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45940.174071296293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45940.174071296293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45940.174071296293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45940.174071296293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45940.174071296293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45940.174071296293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45940.174071296293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45940.174071296293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45940.174071296293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45940.174071296293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45940.174071296293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45940.174071296293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45940.174071296293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45940.174071296293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45940.174071296293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45940.174071296293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45940.174071296293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45940.174071296293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45940.174071296293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45940.174071296293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45940.174071296293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45940.174071296293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45940.174071296293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45940.174071296293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45940.174071296293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45940.174071296293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45940.174071296293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45940.174071296293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45940.174071296293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45940.174071296293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45940.174071296293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45940.174071296293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45940.174071296293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45940.174071296293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45940.174071296293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45940.174071296293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45940.174071296293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45940.174071296293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45940.174071296293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45940.174071296293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45940.174071296293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45940.174071296293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45940.174071296293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45940.174071296293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45940.174071296293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45940.174071296293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45940.174071296293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45940.174071296293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45940.174071296293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45940.174071296293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45940.174071296293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45940.174071296293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45940.174071296293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45940.174071296293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45940.174071296293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45940.174071296293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45940.174071296293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45940.174071296293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45940.174071296293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45940.174071296293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45940.174071296293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45940.174071296293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45940.174071296293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45940.174071296293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45940.174071296293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45940.174071296293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45940.174071296293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45940.174071296293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45940.174071296293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45940.174071296293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45940.174071296293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45940.174071296293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45940.174071296293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45940.174071296293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45940.174071296293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45940.174071296293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45940.174071296293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45940.174071296293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45940.174071296293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45940.174071296293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45940.174071296293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45940.174071296293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45940.174071296293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45940.174071296293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45940.174071296293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45940.174071296293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45940.174071296293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45940.174071296293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45940.174071296293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45940.174071296293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45940.174071296293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45940.174071296293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45940.174071296293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45940.174071296293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45940.174071296293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45940.174071296293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45940.174071296293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45940.174071296293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45940.174071296293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45940.174071296293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45940.174071296293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45940.174071296293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45940.174071296293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45940.174071296293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45940.174071296293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45940.174071296293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45940.174071296293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45940.174071296293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45940.174071296293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45940.174071296293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45940.174071296293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45940.174071296293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45940.174071296293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45940.174071296293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45940.174071296293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45940.174071296293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45940.174071296293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45940.174071296293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45940.174071296293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45940.174071296293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45940.174071296293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45940.174071296293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45940.174071296293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45940.174071296293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45940.174071296293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45940.174071296293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45940.174071296293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45940.174071296293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45940.174071296293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45940.174071296293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45940.174071296293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45940.174071296293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45940.174071296293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45940.174071296293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45940.174071296293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45940.174071296293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45940.174071296293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45940.174071296293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45940.174071296293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45940.174071296293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45940.174071296293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45940.174071296293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45940.174071296293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45940.174071296293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45940.174071296293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45940.174071296293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45940.174071296293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45940.174071296293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45940.174071296293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45940.174071296293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45940.174071296293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45940.174071296293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45940.174071296293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45940.174071296293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45940.174071296293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45940.174071296293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45940.174071296293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45940.174071296293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45940.174071296293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45940.174071296293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45940.174071296293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45940.174071296293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45940.174071296293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45940.174071296293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45940.174071296293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45940.174071296293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45940.174071296293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45940.174071296293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45940.174071296293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45940.174071296293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45940.174071296293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45940.174071296293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45940.174071296293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45940.174071296293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45940.174071296293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45940.174071296293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45940.174071296293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45940.174071296293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45940.174071296293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45940.174071296293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45940.174071296293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45940.174071296293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45940.174071296293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45940.174071296293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45940.174071296293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45940.174071296293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45940.174071296293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45940.174071296293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45940.174071296293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45940.174071296293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45940.174071296293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45940.174071296293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45940.174071296293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45940.174071296293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45940.174071296293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45940.174071296293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45940.174071296293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45940.174071296293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45940.174071296293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45940.174071296293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45940.174071296293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45940.174071296293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45940.174071296293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45940.174071296293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45940.174071296293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45940.174071296293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45940.174071296293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45940.174071296293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45940.174071296293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45940.174071296293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45940.174071296293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45940.174071296293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45940.174071296293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45940.174071296293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45940.174071296293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45940.174071296293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45940.174071296293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45940.174071296293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45940.174071296293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45940.174071296293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45940.174071296293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45940.174071296293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45940.174071296293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45940.174071296293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45940.174071296293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45940.174071296293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45940.174071296293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45940.174071296293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45940.174071296293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45940.174071296293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45940.174071296293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45940.174071296293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45940.174071296293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45940.174071296293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45940.174071296293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45940.174071296293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45940.174071296293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45940.174071296293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45940.174071296293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45940.174071296293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45940.174071296293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45940.174071296293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45940.174071296293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45940.174071296293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45940.174071296293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45940.174071296293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45940.174071296293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45940.174071296293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45940.174071296293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45940.174071296293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45940.174071296293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45940.174071296293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45940.174071296293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45940.174071296293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45940.174071296293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45940.174071296293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45940.174071296293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45940.174071296293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45940.174071296293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45940.174071296293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45940.174071296293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45940.174071296293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45940.174071296293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45940.174071296293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45940.174071296293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45940.174071296293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45940.174071296293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45940.174071296293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45940.174071296293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45940.174071296293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45940.174071296293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45940.174071296293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45940.174071296293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45940.174071296293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45940.174071296293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45940.174071296293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45940.174071296293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45940.174071296293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45940.174071296293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45940.174071296293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45940.174071296293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45940.174071296293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45940.174071296293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45940.174071296293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45940.174071296293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45940.174071296293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45940.174071296293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45940.174071296293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45940.174071296293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45940.174071296293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45940.174071296293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45940.174071296293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45940.174071296293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45940.174071296293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45940.174071296293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45940.174071296293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45940.174071296293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45940.174071296293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45940.174071296293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45940.174071296293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45940.174071296293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45940.174071296293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45940.174071296293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45940.174071296293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45940.174071296293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45940.174071296293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45940.174071296293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45940.174071296293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45940.174071296293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45940.174071296293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45940.174071296293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45940.174071296293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45940.174071296293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45940.174071296293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45940.174071296293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45940.174071296293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45940.174071296293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45940.174071296293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45940.174071296293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45940.174071296293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45940.174071296293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45940.174071296293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45940.174071296293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45940.174071296293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45940.174071296293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45940.174071296293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45940.174071296293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45940.174071296293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45940.174071296293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45940.174071296293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45940.174071296293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45940.174071296293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45940.174071296293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45940.174071296293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45940.174071296293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45940.174071296293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45940.174071296293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45940.174071296293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45940.174071296293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45940.174071296293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45940.174071296293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45940.174071296293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45940.174071296293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45940.174071296293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45940.174071296293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45940.174071296293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45940.174071296293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45940.174071296293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45940.174071296293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45940.174071296293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45940.174071296293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45940.174071296293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45940.174071296293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45940.174071296293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45940.174071296293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45940.174071296293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45940.174071296293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45940.174071296293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45940.174071296293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45940.174071296293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45940.174071296293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45940.174071296293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45940.174071296293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45940.174071296293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45940.174071296293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45940.174071296293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45940.174071296293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45940.174071296293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45940.174071296293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45940.174071296293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45940.174071296293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45940.174071296293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45940.174071296293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45940.174071296293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45940.174071296293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45940.174071296293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45940.174071296293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45940.174071296293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45940.174071296293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45940.174071296293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45940.174071296293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45940.174071296293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45940.174071296293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45940.174071296293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45940.174071296293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45940.174071296293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45940.174071296293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45940.174071296293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45940.174071296293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45940.174071296293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45940.174071296293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45940.174071296293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45940.174071296293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45940.174071296293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45940.174071296293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45940.174071296293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45940.174071296293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45940.174071296293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45940.174071296293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45940.174071296293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45940.174071296293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45940.174071296293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45940.174071296293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45940.174071296293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45940.174071296293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45940.174071296293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45940.174071296293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45940.174071296293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45940.174071296293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45940.174071296293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45940.174071296293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45940.174071296293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45940.174071296293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45940.174071296293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45940.174071296293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45940.174071296293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45940.174071296293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45940.174071296293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45940.174071296293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45940.174071296293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45940.174071296293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45940.174071296293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45940.174071296293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45940.174071296293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45940.174071296293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45940.174071296293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45940.174071296293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45940.174071296293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45940.174071296293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45940.174071296293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45940.174071296293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45940.174071296293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45940.174071296293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45940.174071296293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45940.174071296293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45940.174071296293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45940.174071296293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45940.174071296293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45940.174071296293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45940.174071296293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45940.174071296293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45940.174071296293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45940.174071296293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45940.174071296293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45940.174071296293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45940.174071296293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45940.174071296293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45940.174071296293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45940.174071296293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45940.174071296293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45940.174071296293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45940.174071296293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45940.174071296293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45940.174071296293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45940.174071296293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45940.174071296293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45940.174071296293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45940.174071296293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45940.174071296293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45940.174071296293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45940.174071296293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45940.174071296293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45940.174071296293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45940.174071296293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45940.174071296293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45940.174071296293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45940.174071296293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45940.174071296293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45940.174071296293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45940.174071296293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45940.174071296293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45940.174071296293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45940.174071296293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45940.174071296293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45940.174071296293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45940.174071296293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45940.174071296293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45940.174071296293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45940.174071296293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45940.174071296293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45940.174071296293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45940.174071296293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45940.174071296293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45940.174071296293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45940.174071296293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45940.174071296293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45940.174071296293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45940.174071296293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45940.174071296293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45940.174071296293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45940.174071296293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45940.174071296293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45940.174071296293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45940.174071296293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45940.174071296293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45940.174071296293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45940.174071296293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45940.174071296293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45940.174071296293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45940.174071296293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45940.174071296293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45940.174071296293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45940.174071296293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45940.174071296293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45940.174071296293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45940.174071296293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45940.174071296293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45940.174071296293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45940.174071296293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45940.174071296293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45940.174071296293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45940.174071296293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45940.174071296293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45940.174071296293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45940.174071296293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45940.174071296293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45940.174071296293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45940.174071296293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45940.174071296293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45940.174071296293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45940.174071296293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45940.174071296293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45940.174071296293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45940.174071296293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45940.174071296293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45940.174071296293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45940.174071296293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45940.174071296293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45940.174071296293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45940.174071296293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45940.174071296293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45940.174071296293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45940.174071296293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45940.174071296293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45940.174071296293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45940.174071296293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45940.174071296293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45940.174071296293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45940.174071296293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45940.174071296293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45940.174071296293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45940.174071296293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45940.174071296293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45940.174071296293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45940.174071296293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45940.174071296293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45940.174071296293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45940.174071296293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45940.174071296293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45940.174071296293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45940.174071296293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45940.174071296293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45940.174071296293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45940.174071296293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45940.174071296293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45940.174071296293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45940.174071296293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45940.174071296293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45940.174071296293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45940.174071296293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45940.174071296293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45940.174071296293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45940.174071296293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45940.174071296293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45940.174071296293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45940.174071296293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45940.174071296293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45940.174071296293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45940.174071296293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45940.174071296293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45940.174071296293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45940.174071296293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45940.174071296293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45940.174071296293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45940.174071296293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45940.174071296293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45940.174071296293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45940.174071296293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45940.174071296293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45940.174071296293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45940.174071296293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45940.174071296293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45940.174071296293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45940.174071296293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45940.174071296293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45940.174071296293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45940.174071296293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45940.174071296293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45940.174071296293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45940.174071296293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45940.174071296293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45940.174071296293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45940.174071296293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45940.174071296293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45940.174071296293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45940.174071296293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45940.174071296293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45940.174071296293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45940.174071296293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45940.174071296293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45940.174071296293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45940.174071296293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45940.174071296293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45940.174071296293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45940.174071296293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45940.174071296293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45940.174071296293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45940.174071296293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45940.174071296293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45940.174071296293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45940.174071296293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45940.174071296293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45940.174071296293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45940.174071296293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45940.174071296293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45940.174071296293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45940.174071296293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45940.174071296293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45940.174071296293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45940.174071296293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45940.174071296293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45940.174071296293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45940.174071296293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45940.174071296293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45940.174071296293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45940.174071296293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45940.174071296293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45940.174071296293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45940.174071296293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45940.174071296293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45940.174071296293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45940.174071296293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45940.174071296293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45940.174071296293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45940.174071296293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45940.174071296293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45940.174071296293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45940.174071296293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45940.174071296293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45940.174071296293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45940.174071296293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45940.174071296293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45940.174071296293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45940.174071296293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45940.174071296293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45940.174071296293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45940.174071296293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45940.174071296293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45940.174071296293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45940.174071296293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45940.174071296293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45940.174071296293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45940.174071296293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45940.174071296293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45940.174071296293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45940.174071296293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45940.174071296293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45940.174071296293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45940.174071296293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45940.174071296293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45940.174071296293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45940.174071296293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45940.174071296293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45940.174071296293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45940.174071296293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45940.174071296293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45940.174071296293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45940.174071296293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45940.174071296293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45940.174071296293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45940.174071296293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45940.174071296293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45940.174071296293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45940.174071296293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45940.174071296293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45940.174071296293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45940.174071296293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45940.174071296293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45940.174071296293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45940.174071296293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45940.174071296293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45940.174071296293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45940.174071296293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45940.174071296293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45940.174071296293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45940.174071296293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45940.174071296293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45940.174071296293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45940.174071296293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45940.174071296293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45940.174071296293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45940.174071296293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45940.174071296293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45940.174071296293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45940.174071296293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45940.174071296293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45940.174071296293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45940.174071296293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45940.174071296293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45940.174071296293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45940.174071296293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45940.174071296293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45940.174071296293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45940.174071296293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45940.174071296293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45940.174071296293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45940.174071296293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45940.174071296293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45940.174071296293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45940.174071296293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45940.174071296293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45940.174071296293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45940.174071296293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45940.174071296293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45940.174071296293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45940.174071296293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45940.174071296293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45940.174071296293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45940.174071296293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45940.174071296293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45940.174071296293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45940.174071296293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45940.174071296293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45940.174071296293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45940.174071296293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45940.174071296293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45940.174071296293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45940.174071296293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45940.174071296293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45940.174071296293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45940.174071296293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45940.174071296293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45940.174071296293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45940.174071296293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45940.174071296293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45940.174071296293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45940.174071296293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45940.174071296293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45940.174071296293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45940.174071296293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45940.174071296293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45940.174071296293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45940.174071296293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45940.174071296293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45940.174071296293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45940.174071296293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45940.174071296293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45940.174071296293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45940.174071296293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45940.174071296293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45940.174071296293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45940.174071296293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45940.174071296293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45940.174071296293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45940.174071296293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45940.174071296293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45940.174071296293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45940.174071296293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45940.174071296293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45940.174071296293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45940.174071296293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45940.174071296293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45940.174071296293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45940.174071296293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45940.174071296293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45940.174071296293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45940.174071296293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236.69335370369663</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0.61682592592114815</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t="s">
        <v>39066</v>
      </c>
      <c r="E4" s="104"/>
      <c r="F4" s="131"/>
      <c r="G4" s="132">
        <f ca="1">IFERROR(NOW()-F4,"")</f>
        <v>45940.174071296293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45940.174071296293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45940.174071296293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45940.174071296293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45940.174071296293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45940.174071296293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45940.174071296293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45940.174071296293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45940.174071296293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45940.174071296293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45940.174071296293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45940.174071296293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45940.174071296293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45940.174071296293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45940.174071296293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45940.174071296293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45940.174071296293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45940.174071296293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45940.174071296293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45940.174071296293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45940.174071296293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45940.174071296293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45940.174071296293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45940.174071296293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45940.174071296293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45940.174071296293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45940.174071296293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45940.174071296293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45940.174071296293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45940.174071296293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45940.174071296293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45940.174071296293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45940.174071296293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45940.174071296293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45940.174071296293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45940.174071296293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45940.174071296293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45940.174071296293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45940.174071296293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45940.174071296293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45940.174071296293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45940.174071296293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45940.174071296293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45940.174071296293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45940.174071296293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45940.174071296293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45940.174071296293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45940.174071296293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45940.174071296293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45940.174071296293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45940.174071296293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45940.174071296293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45940.174071296293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45940.174071296293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45940.174071296293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45940.174071296293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45940.174071296293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45940.174071296293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45940.174071296293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45940.174071296293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45940.174071296293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45940.174071296293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45940.174071296293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45940.174071296293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45940.174071296293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45940.174071296293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45940.174071296293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45940.174071296293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45940.174071296293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45940.174071296293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45940.174071296293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45940.174071296293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45940.174071296293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45940.174071296293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45940.174071296293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45940.174071296293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45940.174071296293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45940.174071296293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45940.174071296293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45940.174071296293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45940.174071296293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45940.174071296293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45940.174071296293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45940.174071296293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45940.174071296293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45940.174071296293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45940.174071296293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45940.174071296293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45940.174071296293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45940.174071296293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45940.174071296293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45940.174071296293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45940.174071296293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45940.174071296293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45940.174071296293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45940.174071296293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45940.174071296293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45940.174071296293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45940.174071296293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45940.174071296293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45940.174071296293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45940.174071296293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45940.174071296293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45940.174071296293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45940.174071296293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45940.174071296293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45940.174071296293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45940.174071296293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45940.174071296293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45940.174071296293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45940.174071296293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45940.174071296293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45940.174071296293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45940.174071296293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45940.174071296293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45940.174071296293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45940.174071296293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45940.174071296293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45940.174071296293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45940.174071296293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45940.174071296293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45940.174071296293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45940.174071296293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45940.174071296293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45940.174071296293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45940.174071296293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45940.174071296293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45940.174071296293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45940.174071296293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45940.174071296293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45940.174071296293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45940.174071296293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45940.174071296293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45940.174071296293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45940.174071296293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45940.174071296293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45940.174071296293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45940.174071296293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45940.174071296293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45940.174071296293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45940.174071296293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45940.174071296293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45940.174071296293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45940.174071296293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45940.174071296293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45940.174071296293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45940.174071296293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45940.174071296293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45940.174071296293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45940.174071296293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45940.174071296293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45940.174071296293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45940.174071296293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45940.174071296293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45940.174071296293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45940.174071296293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45940.174071296293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45940.174071296293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45940.174071296293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45940.174071296293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45940.174071296293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45940.174071296293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45940.174071296293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45940.174071296293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45940.174071296293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45940.174071296293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45940.174071296293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45940.174071296293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45940.174071296293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45940.174071296293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45940.174071296293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45940.174071296293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45940.174071296293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45940.174071296293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45940.174071296293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45940.174071296293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45940.174071296293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45940.174071296293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45940.174071296293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45940.174071296293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45940.174071296293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45940.174071296293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45940.174071296293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45940.174071296293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45940.174071296293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45940.174071296293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45940.174071296293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45940.174071296293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45940.174071296293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45940.174071296293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45940.174071296293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45940.174071296293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45940.174071296293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45940.174071296293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45940.174071296293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45940.174071296293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45940.174071296293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45940.174071296293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45940.174071296293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45940.174071296293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45940.174071296293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45940.174071296293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45940.174071296293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45940.174071296293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45940.174071296293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45940.174071296293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45940.174071296293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45940.174071296293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45940.174071296293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45940.174071296293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45940.174071296293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45940.174071296293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45940.174071296293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45940.174071296293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45940.174071296293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45940.174071296293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45940.174071296293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45940.174071296293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45940.174071296293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45940.174071296293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45940.174071296293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45940.174071296293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45940.174071296293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45940.174071296293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45940.174071296293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45940.174071296293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45940.174071296293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45940.174071296293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45940.174071296293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45940.174071296293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45940.174071296293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45940.174071296293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45940.174071296293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45940.174071296293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45940.174071296293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45940.174071296293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45940.174071296293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45940.174071296293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45940.174071296293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45940.174071296293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45940.174071296293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45940.174071296293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45940.174071296293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45940.174071296293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45940.174071296293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45940.174071296293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45940.174071296293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45940.174071296293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45940.174071296293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45940.174071296293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45940.174071296293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45940.174071296293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45940.174071296293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45940.174071296293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45940.174071296293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45940.174071296293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45940.174071296293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45940.174071296293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45940.174071296293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45940.174071296293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45940.174071296293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45940.174071296293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45940.174071296293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45940.174071296293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45940.174071296293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45940.174071296293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45940.174071296293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45940.174071296293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45940.174071296293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45940.174071296293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45940.174071296293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45940.174071296293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45940.174071296293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45940.174071296293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45940.174071296293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45940.174071296293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45940.174071296293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45940.174071296293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45940.174071296293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45940.174071296293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45940.174071296293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45940.174071296293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45940.174071296293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45940.174071296293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45940.174071296293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45940.174071296293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45940.174071296293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45940.174071296293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45940.174071296293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45940.174071296293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45940.174071296293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45940.174071296293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45940.174071296293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45940.174071296293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45940.174071296293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45940.174071296293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45940.174071296293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45940.174071296293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45940.174071296293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45940.174071296293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45940.174071296293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45940.174071296293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45940.174071296293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45940.174071296293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45940.174071296293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45940.174071296293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45940.174071296293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45940.174071296293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45940.174071296293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45940.174071296293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45940.174071296293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45940.174071296293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45940.174071296293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45940.174071296293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45940.174071296293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45940.174071296293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45940.174071296293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45940.174071296293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45940.174071296293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45940.174071296293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45940.174071296293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45940.174071296293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45940.174071296293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45940.174071296293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45940.174071296293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45940.174071296293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45940.174071296293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45940.174071296293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45940.174071296293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45940.174071296293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45940.174071296293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45940.174071296293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45940.174071296293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45940.174071296293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45940.174071296293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45940.174071296293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45940.174071296293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45940.174071296293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45940.174071296293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45940.174071296293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45940.174071296293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45940.174071296293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45940.174071296293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45940.174071296293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45940.174071296293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45940.174071296293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45940.174071296293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45940.174071296293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45940.174071296293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45940.174071296293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45940.174071296293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45940.174071296293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45940.174071296293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45940.174071296293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45940.174071296293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45940.174071296293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45940.174071296293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45940.174071296293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45940.174071296293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45940.174071296293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45940.174071296293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45940.174071296293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45940.174071296293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45940.174071296293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45940.174071296293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45940.174071296293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45940.174071296293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45940.174071296293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45940.174071296293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45940.174071296293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45940.174071296293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45940.174071296293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45940.174071296293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45940.174071296293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45940.174071296293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45940.174071296293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45940.174071296293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45940.174071296293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45940.174071296293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45940.174071296293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45940.174071296293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45940.174071296293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45940.174071296293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45940.174071296293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45940.174071296293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45940.174071296293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45940.174071296293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45940.174071296293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45940.174071296293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45940.174071296293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45940.174071296293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45940.174071296293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45940.174071296293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45940.174071296293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45940.174071296293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45940.174071296293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45940.174071296293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45940.174071296293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45940.174071296293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45940.174071296293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45940.174071296293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45940.174071296293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45940.174071296293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45940.174071296293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45940.174071296293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45940.174071296293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45940.174071296293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45940.174071296293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45940.174071296293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45940.174071296293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45940.174071296293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45940.174071296293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45940.174071296293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45940.174071296293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45940.174071296293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45940.174071296293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45940.174071296293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45940.174071296293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45940.174071296293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45940.174071296293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45940.174071296293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45940.174071296293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45940.174071296293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45940.174071296293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45940.174071296293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45940.174071296293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45940.174071296293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45940.174071296293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45940.174071296293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45940.174071296293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45940.174071296293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45940.174071296293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45940.174071296293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45940.174071296293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45940.174071296293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45940.174071296293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45940.174071296293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45940.174071296293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45940.174071296293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45940.174071296293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45940.174071296293</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45940.174071296293</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3">
        <f ca="1">IFERROR(NOW()-F2,"")</f>
        <v>48.342011111104512</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39049</v>
      </c>
      <c r="F3" s="38">
        <v>45926.188877314817</v>
      </c>
      <c r="G3" s="163">
        <f t="shared" ref="G3" ca="1" si="0">IFERROR(NOW()-F3,"")</f>
        <v>13.985193981476186</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1</v>
      </c>
      <c r="D4" s="37" t="s">
        <v>35903</v>
      </c>
      <c r="E4" s="37" t="s">
        <v>38964</v>
      </c>
      <c r="F4" s="38">
        <v>45939.885000000002</v>
      </c>
      <c r="G4" s="39">
        <f t="shared" ref="G4:G11" ca="1" si="1">IFERROR(NOW()-F4,"")</f>
        <v>0.28907129629078554</v>
      </c>
      <c r="H4" s="38">
        <v>45939.879293981481</v>
      </c>
      <c r="I4" s="37" t="str">
        <f>IFERROR(VLOOKUP(D4,DB!A:F,6,0),"")</f>
        <v>Generator-SG</v>
      </c>
      <c r="J4" s="37" t="str">
        <f>IFERROR(VLOOKUP(D4,DB!A:G,7,0),"")</f>
        <v>Dead</v>
      </c>
      <c r="K4" s="37" t="s">
        <v>39072</v>
      </c>
      <c r="L4" s="37" t="str">
        <f>IFERROR(VLOOKUP(D4,DB!A:I,9,0),"")</f>
        <v>Latis</v>
      </c>
    </row>
    <row r="5" spans="1:13" ht="15">
      <c r="A5" s="37"/>
      <c r="B5" s="37" t="str">
        <f>IFERROR(VLOOKUP(D5,DB!A:K,11,0),"")</f>
        <v/>
      </c>
      <c r="C5" s="37"/>
      <c r="D5" s="126"/>
      <c r="E5" s="37"/>
      <c r="F5" s="38"/>
      <c r="G5" s="39">
        <f t="shared" ca="1" si="1"/>
        <v>45940.174071296293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45940.174071296293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45940.174071296293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45940.174071296293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45940.174071296293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45940.174071296293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45940.174071296293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45940.174071296293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45940.174071296293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45940.174071296293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45940.174071296293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45940.174071296293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45940.174071296293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45940.174071296293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45940.174071296293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45940.174071296293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45940.174071296293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45940.174071296293</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45940.174071296293</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45940.174071296293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45940.174071296293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45940.174071296293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45940.174071296293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45940.174071296293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45940.174071296293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45940.174071296293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45940.174071296293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45940.174071296293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45940.174071296293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45940.174071296293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45940.174071296293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45940.174071296293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45940.174071296293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45940.174071296293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45940.174071296293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45940.174071296293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45940.174071296293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45940.174071296293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45940.174071296293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45940.174071296293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45940.174071296293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45940.174071296293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45940.174071296293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45940.174071296293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45940.174071296293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45940.174071296293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45940.174071296293</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45940.174071296293</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45940.174071296293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45940.174071296293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45940.174071296293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45940.174071296293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45940.174071296293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45940.174071296293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45940.174071296293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45940.174071296293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45940.174071296293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45940.174071296293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45940.174071296293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45940.174071296293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45940.174071296293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45940.174071296293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45940.174071296293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45940.174071296293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45940.174071296293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45940.174071296293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45940.174071296293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45940.174071296293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45940.174071296293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45940.174071296293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45940.174071296293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45940.174071296293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45940.174071296293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45940.174071296293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45940.174071296293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45940.174071296293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45940.174071296293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45940.174071296293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45940.174071296293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45940.174071296293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45940.174071296293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45940.174071296293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45940.174071296293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45940.174071296293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45940.174071296293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45940.174071296293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45940.174071296293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45940.174071296293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45940.174071296293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45940.174071296293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45940.174071296293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45940.174071296293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45940.174071296293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45940.174071296293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45940.174071296293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45940.174071296293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45940.174071296293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45940.174071296293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45940.174071296293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45940.174071296293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45940.174071296293</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45940.174071296293</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13.401224074070342</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0.64500879629486008</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6.293099074071506</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0.31643240740231704</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39081</v>
      </c>
      <c r="B6" s="149" t="str">
        <f>IFERROR(VLOOKUP(D6,DB!A:K,11,0),"")</f>
        <v>R6</v>
      </c>
      <c r="C6" s="148">
        <v>1</v>
      </c>
      <c r="D6" s="149" t="s">
        <v>33325</v>
      </c>
      <c r="E6" s="148" t="s">
        <v>38964</v>
      </c>
      <c r="F6" s="150">
        <v>45939.789467592593</v>
      </c>
      <c r="G6" s="151">
        <f ca="1">IFERROR(NOW()-F6,"-")</f>
        <v>0.38460370370012242</v>
      </c>
      <c r="H6" s="152">
        <v>45939.783831018518</v>
      </c>
      <c r="I6" s="149" t="str">
        <f>IFERROR(VLOOKUP(D6,DB!A:F,6,0),"")</f>
        <v>Generator-SG</v>
      </c>
      <c r="J6" s="149" t="str">
        <f>IFERROR(VLOOKUP(D6,DB!A:G,7,0),"")</f>
        <v>Vandalized</v>
      </c>
      <c r="K6" s="148" t="s">
        <v>39082</v>
      </c>
      <c r="L6" s="149" t="str">
        <f>IFERROR(VLOOKUP(D6,DB!A:I,9,0),"")</f>
        <v>Latis</v>
      </c>
    </row>
    <row r="7" spans="1:16383" ht="31.5" customHeight="1">
      <c r="A7" s="148" t="s">
        <v>39083</v>
      </c>
      <c r="B7" s="149" t="str">
        <f>IFERROR(VLOOKUP(D7,DB!A:K,11,0),"")</f>
        <v>R6</v>
      </c>
      <c r="C7" s="148">
        <v>1</v>
      </c>
      <c r="D7" s="149" t="s">
        <v>32687</v>
      </c>
      <c r="E7" s="148" t="s">
        <v>38964</v>
      </c>
      <c r="F7" s="150"/>
      <c r="G7" s="151">
        <f ca="1">IFERROR(NOW()-F7,"-")</f>
        <v>45940.174071296293</v>
      </c>
      <c r="H7" s="152">
        <v>45940.086435185185</v>
      </c>
      <c r="I7" s="149" t="str">
        <f>IFERROR(VLOOKUP(D7,DB!A:F,6,0),"")</f>
        <v>SCECO</v>
      </c>
      <c r="J7" s="149" t="str">
        <f>IFERROR(VLOOKUP(D7,DB!A:G,7,0),"")</f>
        <v>Vandalized</v>
      </c>
      <c r="K7" s="148" t="s">
        <v>39084</v>
      </c>
      <c r="L7" s="149" t="str">
        <f>IFERROR(VLOOKUP(D7,DB!A:I,9,0),"")</f>
        <v>Latis</v>
      </c>
    </row>
    <row r="8" spans="1:16383" ht="31.5" customHeight="1">
      <c r="A8" s="156"/>
      <c r="B8" s="156" t="str">
        <f>IFERROR(VLOOKUP(D8,DB!A:K,11,0),"")</f>
        <v/>
      </c>
      <c r="C8" s="156"/>
      <c r="D8" s="156"/>
      <c r="E8" s="156"/>
      <c r="F8" s="161"/>
      <c r="G8" s="151">
        <f ca="1">IFERROR(NOW()-F8,"-")</f>
        <v>45940.174071296293</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45940.174071296293</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45940.174071296293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45940.174071296293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45940.174071296293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45940.174071296293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45940.174071296293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45940.174071296293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45940.174071296293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45940.174071296293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45940.174071296293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45940.174071296293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45940.174071296293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45940.174071296293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45940.174071296293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45940.174071296293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45940.174071296293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45940.174071296293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45940.174071296293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45940.174071296293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45940.174071296293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45940.174071296293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45940.174071296293</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45940.174071296293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45940.174071296293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45940.174071296293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45940.174071296293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45940.174071296293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45940.174071296293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45940.174071296293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45940.174071296293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45940.174071296293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45940.174071296293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45940.174071296293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45940.174071296293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45940.174071296293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45940.174071296293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45940.174071296293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45940.174071296293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45940.174071296293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45940.174071296293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45940.174071296293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45940.174071296293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45940.174071296293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45940.174071296293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45940.174071296293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45940.174071296293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45940.174071296293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45940.174071296293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45940.174071296293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45940.174071296293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45940.174071296293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45940.174071296293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45940.174071296293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45940.174071296293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45940.174071296293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45940.174071296293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45940.174071296293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45940.174071296293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45940.174071296293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45940.174071296293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45940.174071296293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45940.174071296293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45940.174071296293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45940.174071296293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45940.174071296293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45940.174071296293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45940.174071296293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45940.174071296293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45940.174071296293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45940.174071296293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45940.174071296293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45940.174071296293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45940.174071296293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45940.174071296293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45940.174071296293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45940.174071296293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45940.174071296293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45940.174071296293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45940.174071296293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45940.174071296293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45940.174071296293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45940.174071296293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45940.174071296293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45940.174071296293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45940.174071296293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45940.174071296293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45940.174071296293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45940.174071296293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45940.174071296293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45940.174071296293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45940.174071296293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45940.174071296293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45940.174071296293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45940.174071296293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45940.174071296293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45940.174071296293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45940.174071296293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45940.174071296293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45940.174071296293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45940.174071296293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45940.174071296293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45940.174071296293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45940.174071296293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45940.174071296293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45940.174071296293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45940.174071296293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45940.174071296293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45940.174071296293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45940.174071296293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45940.174071296293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45940.174071296293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45940.174071296293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45940.174071296293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45940.174071296293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45940.174071296293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45940.174071296293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45940.174071296293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45940.174071296293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45940.174071296293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45940.174071296293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45940.174071296293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45940.174071296293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45940.174071296293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45940.174071296293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45940.174071296293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45940.174071296293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45940.174071296293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45940.174071296293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45940.174071296293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45940.174071296293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45940.174071296293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45940.174071296293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45940.174071296293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45940.174071296293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45940.174071296293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45940.174071296293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45940.174071296293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45940.174071296293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45940.174071296293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45940.174071296293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45940.174071296293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45940.174071296293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45940.174071296293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45940.174071296293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45940.174071296293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45940.174071296293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45940.174071296293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45940.174071296293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45940.174071296293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45940.174071296293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45940.174071296293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45940.174071296293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45940.174071296293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45940.174071296293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45940.174071296293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45940.174071296293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45940.174071296293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45940.174071296293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45940.174071296293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45940.174071296293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45940.174071296293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45940.174071296293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45940.174071296293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45940.174071296293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45940.174071296293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45940.174071296293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45940.174071296293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45940.174071296293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45940.174071296293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45940.174071296293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45940.174071296293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45940.174071296293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45940.174071296293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45940.174071296293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45940.174071296293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45940.174071296293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45940.174071296293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45940.174071296293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45940.174071296293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45940.174071296293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45940.174071296293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45940.174071296293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45940.174071296293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45940.174071296293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45940.174071296293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45940.174071296293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45940.174071296293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45940.174071296293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45940.174071296293</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2025-10-10T01:12:40Z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